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omments1.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3.xml" ContentType="application/vnd.openxmlformats-officedocument.drawing+xml"/>
  <Override PartName="/xl/comments2.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drawings/drawing4.xml" ContentType="application/vnd.openxmlformats-officedocument.drawing+xml"/>
  <Override PartName="/xl/comments3.xml" ContentType="application/vnd.openxmlformats-officedocument.spreadsheetml.comments+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omments6.xml" ContentType="application/vnd.openxmlformats-officedocument.spreadsheetml.comments+xml"/>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omments7.xml" ContentType="application/vnd.openxmlformats-officedocument.spreadsheetml.comments+xml"/>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omments8.xml" ContentType="application/vnd.openxmlformats-officedocument.spreadsheetml.comments+xml"/>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omments9.xml" ContentType="application/vnd.openxmlformats-officedocument.spreadsheetml.comments+xml"/>
  <Override PartName="/xl/customProperty31.bin" ContentType="application/vnd.openxmlformats-officedocument.spreadsheetml.customProperty"/>
  <Override PartName="/xl/drawings/drawing7.xml" ContentType="application/vnd.openxmlformats-officedocument.drawing+xml"/>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4-2025/Conference/Electronic/"/>
    </mc:Choice>
  </mc:AlternateContent>
  <xr:revisionPtr revIDLastSave="214" documentId="8_{6F5CCE60-50B2-48CB-9937-F3D11257A641}" xr6:coauthVersionLast="47" xr6:coauthVersionMax="47" xr10:uidLastSave="{E110C739-C6C3-4478-85D2-174A232FCB51}"/>
  <bookViews>
    <workbookView xWindow="28680" yWindow="-120" windowWidth="29040" windowHeight="15840" tabRatio="917" xr2:uid="{00000000-000D-0000-FFFF-FFFF00000000}"/>
  </bookViews>
  <sheets>
    <sheet name="Info about Conf" sheetId="2" r:id="rId1"/>
    <sheet name="Use of Funds Policy" sheetId="107" r:id="rId2"/>
    <sheet name="Petty Cash Record" sheetId="106" r:id="rId3"/>
    <sheet name="Jun 24 Return" sheetId="78" r:id="rId4"/>
    <sheet name="Sep 24 Return" sheetId="103" r:id="rId5"/>
    <sheet name="Dec 24 Return" sheetId="104" r:id="rId6"/>
    <sheet name="Mar 25 Return" sheetId="105" r:id="rId7"/>
    <sheet name="Correct use of Fund Guidance" sheetId="108" r:id="rId8"/>
    <sheet name="Jun 24 Book" sheetId="51" r:id="rId9"/>
    <sheet name="Sep 24 Book" sheetId="85" r:id="rId10"/>
    <sheet name="Dec 24 Book" sheetId="86" r:id="rId11"/>
    <sheet name="Mar 25 Book" sheetId="87" r:id="rId12"/>
    <sheet name="Restricted Income Guidance" sheetId="109" r:id="rId13"/>
    <sheet name="Jun 24 Restricted" sheetId="89" r:id="rId14"/>
    <sheet name="Sep 24 Restricted" sheetId="100" r:id="rId15"/>
    <sheet name="Dec 24 Restricted" sheetId="101" r:id="rId16"/>
    <sheet name="Mar 24 Restricted" sheetId="102" r:id="rId17"/>
    <sheet name="Jun 24 Report" sheetId="88" r:id="rId18"/>
    <sheet name="Sep 24 Report" sheetId="94" r:id="rId19"/>
    <sheet name="Dec 24 Report" sheetId="97" r:id="rId20"/>
    <sheet name="Mar 25 Report" sheetId="99" r:id="rId21"/>
    <sheet name="CC Info" sheetId="77" state="hidden" r:id="rId22"/>
  </sheets>
  <definedNames>
    <definedName name="Bank_ReconciliationDec17">'Dec 24 Book'!#REF!</definedName>
    <definedName name="Bank_ReconciliationJun17" localSheetId="10">'Dec 24 Book'!#REF!</definedName>
    <definedName name="Bank_ReconciliationJun17" localSheetId="11">'Mar 25 Book'!#REF!</definedName>
    <definedName name="Bank_ReconciliationJun17" localSheetId="9">'Sep 24 Book'!$B$62</definedName>
    <definedName name="Bank_ReconciliationJun17">'Jun 24 Book'!$B$61</definedName>
    <definedName name="Bank_ReconciliationMar18">'Mar 25 Book'!#REF!</definedName>
    <definedName name="Bank_ReconciliationSep17">'Sep 24 Book'!$B$62</definedName>
    <definedName name="CentralCouncils">'CC Info'!$A$3:$A$25</definedName>
    <definedName name="INCOME_Dec17">'Dec 24 Book'!#REF!</definedName>
    <definedName name="INCOME_Jun17">'Jun 24 Book'!$A$8</definedName>
    <definedName name="INCOME_Mar18">'Mar 25 Book'!#REF!</definedName>
    <definedName name="INCOME_Sep17">'Sep 24 Book'!$A$8</definedName>
    <definedName name="_xlnm.Print_Area" localSheetId="10">'Dec 24 Book'!#REF!</definedName>
    <definedName name="_xlnm.Print_Area" localSheetId="5">'Dec 24 Return'!$A$1:$L$70</definedName>
    <definedName name="_xlnm.Print_Area" localSheetId="0">'Info about Conf'!$A$4:$H$86</definedName>
    <definedName name="_xlnm.Print_Area" localSheetId="8">'Jun 24 Book'!$A$1:$S$70</definedName>
    <definedName name="_xlnm.Print_Area" localSheetId="3">'Jun 24 Return'!$A$1:$L$70</definedName>
    <definedName name="_xlnm.Print_Area" localSheetId="11">'Mar 25 Book'!#REF!</definedName>
    <definedName name="_xlnm.Print_Area" localSheetId="6">'Mar 25 Return'!$A$1:$L$70</definedName>
    <definedName name="_xlnm.Print_Area" localSheetId="9">'Sep 24 Book'!$A$1:$S$71</definedName>
    <definedName name="_xlnm.Print_Area" localSheetId="4">'Sep 24 Return'!$A$1:$L$70</definedName>
    <definedName name="_xlnm.Print_Titles" localSheetId="10">'Dec 24 Book'!#REF!,'Dec 24 Book'!#REF!</definedName>
    <definedName name="_xlnm.Print_Titles" localSheetId="8">'Jun 24 Book'!$A:$B,'Jun 24 Book'!$5:$5</definedName>
    <definedName name="_xlnm.Print_Titles" localSheetId="11">'Mar 25 Book'!#REF!,'Mar 25 Book'!#REF!</definedName>
    <definedName name="_xlnm.Print_Titles" localSheetId="9">'Sep 24 Book'!$A:$B,'Sep 24 Book'!$5:$5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02" l="1"/>
  <c r="D22" i="101"/>
  <c r="D22" i="100"/>
  <c r="G61" i="101"/>
  <c r="G66" i="89"/>
  <c r="F66" i="89"/>
  <c r="D66" i="89"/>
  <c r="C66" i="89"/>
  <c r="C57" i="89"/>
  <c r="C55" i="89"/>
  <c r="G51" i="51"/>
  <c r="G78" i="51" s="1"/>
  <c r="H51" i="51"/>
  <c r="I51" i="51"/>
  <c r="J51" i="51"/>
  <c r="J78" i="51" s="1"/>
  <c r="K51" i="51"/>
  <c r="K78" i="51" s="1"/>
  <c r="L51" i="51"/>
  <c r="L78" i="51" s="1"/>
  <c r="M51" i="51"/>
  <c r="M78" i="51" s="1"/>
  <c r="N51" i="51"/>
  <c r="N78" i="51" s="1"/>
  <c r="O51" i="51"/>
  <c r="O78" i="51" s="1"/>
  <c r="P51" i="51"/>
  <c r="Q51" i="51"/>
  <c r="Q78" i="51" s="1"/>
  <c r="R51" i="51"/>
  <c r="S51" i="51"/>
  <c r="S78" i="51" s="1"/>
  <c r="F51" i="51"/>
  <c r="F78" i="51" s="1"/>
  <c r="G51" i="85"/>
  <c r="H51" i="85"/>
  <c r="I51" i="85"/>
  <c r="J51" i="85"/>
  <c r="K51" i="85"/>
  <c r="L51" i="85"/>
  <c r="L78" i="85" s="1"/>
  <c r="M51" i="85"/>
  <c r="N51" i="85"/>
  <c r="O51" i="85"/>
  <c r="P51" i="85"/>
  <c r="Q51" i="85"/>
  <c r="R51" i="85"/>
  <c r="S51" i="85"/>
  <c r="F51" i="85"/>
  <c r="G51" i="86"/>
  <c r="H51" i="86"/>
  <c r="H78" i="86" s="1"/>
  <c r="I51" i="86"/>
  <c r="J51" i="86"/>
  <c r="K51" i="86"/>
  <c r="L51" i="86"/>
  <c r="L78" i="86" s="1"/>
  <c r="M51" i="86"/>
  <c r="N51" i="86"/>
  <c r="O51" i="86"/>
  <c r="P51" i="86"/>
  <c r="P78" i="86" s="1"/>
  <c r="Q51" i="86"/>
  <c r="R51" i="86"/>
  <c r="S51" i="86"/>
  <c r="F51" i="86"/>
  <c r="F78" i="86" s="1"/>
  <c r="G51" i="87"/>
  <c r="H51" i="87"/>
  <c r="I51" i="87"/>
  <c r="J51" i="87"/>
  <c r="K51" i="87"/>
  <c r="L51" i="87"/>
  <c r="M51" i="87"/>
  <c r="M78" i="87" s="1"/>
  <c r="N51" i="87"/>
  <c r="N78" i="87" s="1"/>
  <c r="O51" i="87"/>
  <c r="P51" i="87"/>
  <c r="Q51" i="87"/>
  <c r="R51" i="87"/>
  <c r="S51" i="87"/>
  <c r="F51" i="87"/>
  <c r="D51" i="87"/>
  <c r="D57" i="87" s="1"/>
  <c r="D51" i="85"/>
  <c r="D57" i="85" s="1"/>
  <c r="D51" i="86"/>
  <c r="D68" i="51"/>
  <c r="K41" i="105"/>
  <c r="K40" i="105"/>
  <c r="K39" i="105"/>
  <c r="K38" i="105"/>
  <c r="K34" i="105"/>
  <c r="K40" i="104"/>
  <c r="K39" i="104"/>
  <c r="K41" i="104" s="1"/>
  <c r="B19" i="97" s="1"/>
  <c r="K38" i="104"/>
  <c r="K34" i="104"/>
  <c r="B18" i="97" s="1"/>
  <c r="L52" i="103"/>
  <c r="K41" i="103"/>
  <c r="K40" i="103"/>
  <c r="K39" i="103"/>
  <c r="K38" i="103"/>
  <c r="K34" i="103"/>
  <c r="E58" i="105"/>
  <c r="E57" i="105"/>
  <c r="E56" i="105"/>
  <c r="E55" i="105"/>
  <c r="E46" i="105"/>
  <c r="E45" i="105"/>
  <c r="E43" i="105"/>
  <c r="E29" i="105"/>
  <c r="E28" i="105"/>
  <c r="E25" i="105"/>
  <c r="E19" i="105"/>
  <c r="E18" i="105"/>
  <c r="E17" i="105"/>
  <c r="C56" i="105"/>
  <c r="B96" i="99" s="1"/>
  <c r="C57" i="105"/>
  <c r="B97" i="99" s="1"/>
  <c r="C58" i="105"/>
  <c r="C51" i="105"/>
  <c r="C48" i="105"/>
  <c r="B85" i="99" s="1"/>
  <c r="C35" i="105"/>
  <c r="C40" i="105"/>
  <c r="B77" i="99" s="1"/>
  <c r="C29" i="105"/>
  <c r="C14" i="105"/>
  <c r="B55" i="99" s="1"/>
  <c r="C19" i="105"/>
  <c r="E58" i="104"/>
  <c r="E57" i="104"/>
  <c r="E56" i="104"/>
  <c r="E55" i="104"/>
  <c r="E46" i="104"/>
  <c r="E45" i="104"/>
  <c r="E43" i="104"/>
  <c r="E29" i="104"/>
  <c r="E28" i="104"/>
  <c r="E25" i="104"/>
  <c r="E19" i="104"/>
  <c r="E18" i="104"/>
  <c r="E17" i="104"/>
  <c r="E58" i="103"/>
  <c r="E57" i="103"/>
  <c r="E56" i="103"/>
  <c r="E55" i="103"/>
  <c r="E46" i="103"/>
  <c r="E45" i="103"/>
  <c r="E43" i="103"/>
  <c r="E29" i="103"/>
  <c r="E28" i="103"/>
  <c r="E19" i="103"/>
  <c r="E18" i="103"/>
  <c r="E17" i="103"/>
  <c r="C54" i="104"/>
  <c r="B94" i="97" s="1"/>
  <c r="C55" i="104"/>
  <c r="B91" i="97"/>
  <c r="C43" i="104"/>
  <c r="B80" i="97" s="1"/>
  <c r="C34" i="104"/>
  <c r="C28" i="104"/>
  <c r="B67" i="97" s="1"/>
  <c r="C25" i="104"/>
  <c r="B64" i="97" s="1"/>
  <c r="C24" i="104"/>
  <c r="C14" i="104"/>
  <c r="B55" i="97" s="1"/>
  <c r="C18" i="104"/>
  <c r="B59" i="97" s="1"/>
  <c r="C13" i="104"/>
  <c r="C56" i="103"/>
  <c r="C46" i="103"/>
  <c r="C47" i="103"/>
  <c r="B84" i="94" s="1"/>
  <c r="C37" i="103"/>
  <c r="C38" i="103"/>
  <c r="C39" i="103"/>
  <c r="C29" i="103"/>
  <c r="C24" i="103"/>
  <c r="B63" i="94" s="1"/>
  <c r="C19" i="103"/>
  <c r="B92" i="99"/>
  <c r="B98" i="99"/>
  <c r="B91" i="99"/>
  <c r="C86" i="99"/>
  <c r="C87" i="99"/>
  <c r="C66" i="99"/>
  <c r="B66" i="99"/>
  <c r="B60" i="99"/>
  <c r="B18" i="99"/>
  <c r="C86" i="94"/>
  <c r="C87" i="94"/>
  <c r="C86" i="97"/>
  <c r="C87" i="97"/>
  <c r="B85" i="97"/>
  <c r="B86" i="97"/>
  <c r="B87" i="97"/>
  <c r="C66" i="97"/>
  <c r="B66" i="97"/>
  <c r="B63" i="97"/>
  <c r="B60" i="97"/>
  <c r="B54" i="97"/>
  <c r="B74" i="94"/>
  <c r="B75" i="94"/>
  <c r="C66" i="94"/>
  <c r="B66" i="94"/>
  <c r="B60" i="94"/>
  <c r="A2" i="94"/>
  <c r="A52" i="94"/>
  <c r="B53" i="94"/>
  <c r="C53" i="94"/>
  <c r="B86" i="94"/>
  <c r="B87" i="94"/>
  <c r="S89" i="87"/>
  <c r="R89" i="87"/>
  <c r="Q89" i="87"/>
  <c r="P89" i="87"/>
  <c r="O89" i="87"/>
  <c r="N89" i="87"/>
  <c r="M89" i="87"/>
  <c r="L89" i="87"/>
  <c r="K89" i="87"/>
  <c r="J89" i="87"/>
  <c r="I89" i="87"/>
  <c r="H89" i="87"/>
  <c r="G89" i="87"/>
  <c r="F89" i="87"/>
  <c r="D68" i="87"/>
  <c r="S78" i="87"/>
  <c r="R78" i="87"/>
  <c r="Q78" i="87"/>
  <c r="P78" i="87"/>
  <c r="O78" i="87"/>
  <c r="L78" i="87"/>
  <c r="K78" i="87"/>
  <c r="J78" i="87"/>
  <c r="I78" i="87"/>
  <c r="H78" i="87"/>
  <c r="G78" i="87"/>
  <c r="F78" i="87"/>
  <c r="D50" i="87"/>
  <c r="D49" i="87"/>
  <c r="D48" i="87"/>
  <c r="D47" i="87"/>
  <c r="C55" i="105" s="1"/>
  <c r="D46" i="87"/>
  <c r="C54" i="105" s="1"/>
  <c r="D45" i="87"/>
  <c r="C53" i="105" s="1"/>
  <c r="D44" i="87"/>
  <c r="C52" i="105" s="1"/>
  <c r="D43" i="87"/>
  <c r="D41" i="87"/>
  <c r="D40" i="87"/>
  <c r="C47" i="105" s="1"/>
  <c r="D39" i="87"/>
  <c r="C46" i="105" s="1"/>
  <c r="D38" i="87"/>
  <c r="C45" i="105" s="1"/>
  <c r="B11" i="99" s="1"/>
  <c r="D36" i="87"/>
  <c r="C43" i="105" s="1"/>
  <c r="B80" i="99" s="1"/>
  <c r="D35" i="87"/>
  <c r="C42" i="105" s="1"/>
  <c r="B79" i="99" s="1"/>
  <c r="D34" i="87"/>
  <c r="C41" i="105" s="1"/>
  <c r="B78" i="99" s="1"/>
  <c r="D33" i="87"/>
  <c r="D32" i="87"/>
  <c r="C39" i="105" s="1"/>
  <c r="D31" i="87"/>
  <c r="C38" i="105" s="1"/>
  <c r="D30" i="87"/>
  <c r="C37" i="105" s="1"/>
  <c r="D29" i="87"/>
  <c r="C36" i="105" s="1"/>
  <c r="B73" i="99" s="1"/>
  <c r="D28" i="87"/>
  <c r="D27" i="87"/>
  <c r="C34" i="105" s="1"/>
  <c r="S23" i="87"/>
  <c r="S77" i="87" s="1"/>
  <c r="R23" i="87"/>
  <c r="R77" i="87" s="1"/>
  <c r="Q23" i="87"/>
  <c r="Q77" i="87"/>
  <c r="P23" i="87"/>
  <c r="P77" i="87"/>
  <c r="O23" i="87"/>
  <c r="O77" i="87" s="1"/>
  <c r="N23" i="87"/>
  <c r="N77" i="87" s="1"/>
  <c r="M23" i="87"/>
  <c r="M77" i="87"/>
  <c r="L23" i="87"/>
  <c r="L77" i="87" s="1"/>
  <c r="K23" i="87"/>
  <c r="K77" i="87" s="1"/>
  <c r="J23" i="87"/>
  <c r="J77" i="87" s="1"/>
  <c r="I23" i="87"/>
  <c r="I77" i="87"/>
  <c r="H23" i="87"/>
  <c r="H77" i="87" s="1"/>
  <c r="G23" i="87"/>
  <c r="G77" i="87" s="1"/>
  <c r="F23" i="87"/>
  <c r="F77" i="87" s="1"/>
  <c r="D22" i="87"/>
  <c r="D21" i="87"/>
  <c r="C28" i="105" s="1"/>
  <c r="D19" i="87"/>
  <c r="C26" i="105" s="1"/>
  <c r="D18" i="87"/>
  <c r="C25" i="105" s="1"/>
  <c r="B64" i="99" s="1"/>
  <c r="D17" i="87"/>
  <c r="C24" i="105" s="1"/>
  <c r="B63" i="99" s="1"/>
  <c r="D15" i="87"/>
  <c r="D14" i="87"/>
  <c r="C18" i="105" s="1"/>
  <c r="D13" i="87"/>
  <c r="C17" i="105" s="1"/>
  <c r="D12" i="87"/>
  <c r="C16" i="105" s="1"/>
  <c r="D11" i="87"/>
  <c r="C15" i="105" s="1"/>
  <c r="D10" i="87"/>
  <c r="D9" i="87"/>
  <c r="C2" i="87"/>
  <c r="C1" i="87"/>
  <c r="S89" i="86"/>
  <c r="R89" i="86"/>
  <c r="Q89" i="86"/>
  <c r="P89" i="86"/>
  <c r="O89" i="86"/>
  <c r="N89" i="86"/>
  <c r="M89" i="86"/>
  <c r="L89" i="86"/>
  <c r="K89" i="86"/>
  <c r="J89" i="86"/>
  <c r="I89" i="86"/>
  <c r="H89" i="86"/>
  <c r="G89" i="86"/>
  <c r="F89" i="86"/>
  <c r="D68" i="86"/>
  <c r="S78" i="86"/>
  <c r="R78" i="86"/>
  <c r="Q78" i="86"/>
  <c r="O78" i="86"/>
  <c r="N78" i="86"/>
  <c r="M78" i="86"/>
  <c r="K78" i="86"/>
  <c r="J78" i="86"/>
  <c r="I78" i="86"/>
  <c r="G78" i="86"/>
  <c r="D50" i="86"/>
  <c r="C58" i="104" s="1"/>
  <c r="D49" i="86"/>
  <c r="C57" i="104" s="1"/>
  <c r="D48" i="86"/>
  <c r="C56" i="104" s="1"/>
  <c r="B96" i="97" s="1"/>
  <c r="D47" i="86"/>
  <c r="D46" i="86"/>
  <c r="D45" i="86"/>
  <c r="C53" i="104" s="1"/>
  <c r="D44" i="86"/>
  <c r="C52" i="104" s="1"/>
  <c r="B92" i="97" s="1"/>
  <c r="D43" i="86"/>
  <c r="C51" i="104" s="1"/>
  <c r="D41" i="86"/>
  <c r="C48" i="104" s="1"/>
  <c r="D40" i="86"/>
  <c r="C47" i="104" s="1"/>
  <c r="D39" i="86"/>
  <c r="C46" i="104" s="1"/>
  <c r="D38" i="86"/>
  <c r="C45" i="104" s="1"/>
  <c r="B11" i="97" s="1"/>
  <c r="D36" i="86"/>
  <c r="D35" i="86"/>
  <c r="C42" i="104" s="1"/>
  <c r="B79" i="97" s="1"/>
  <c r="D34" i="86"/>
  <c r="C41" i="104" s="1"/>
  <c r="D33" i="86"/>
  <c r="C40" i="104" s="1"/>
  <c r="B77" i="97" s="1"/>
  <c r="D32" i="86"/>
  <c r="C39" i="104" s="1"/>
  <c r="D31" i="86"/>
  <c r="C38" i="104" s="1"/>
  <c r="D30" i="86"/>
  <c r="D29" i="86"/>
  <c r="C36" i="104" s="1"/>
  <c r="D28" i="86"/>
  <c r="C35" i="104" s="1"/>
  <c r="B72" i="97" s="1"/>
  <c r="D27" i="86"/>
  <c r="S23" i="86"/>
  <c r="S77" i="86"/>
  <c r="R23" i="86"/>
  <c r="R77" i="86" s="1"/>
  <c r="Q23" i="86"/>
  <c r="Q77" i="86" s="1"/>
  <c r="P23" i="86"/>
  <c r="P77" i="86" s="1"/>
  <c r="O23" i="86"/>
  <c r="O77" i="86"/>
  <c r="N23" i="86"/>
  <c r="N77" i="86"/>
  <c r="M23" i="86"/>
  <c r="M77" i="86" s="1"/>
  <c r="L23" i="86"/>
  <c r="L77" i="86" s="1"/>
  <c r="K23" i="86"/>
  <c r="K77" i="86"/>
  <c r="J23" i="86"/>
  <c r="J77" i="86" s="1"/>
  <c r="I23" i="86"/>
  <c r="I77" i="86" s="1"/>
  <c r="H23" i="86"/>
  <c r="H77" i="86" s="1"/>
  <c r="G23" i="86"/>
  <c r="G77" i="86"/>
  <c r="F23" i="86"/>
  <c r="F77" i="86"/>
  <c r="D22" i="86"/>
  <c r="C29" i="104" s="1"/>
  <c r="D21" i="86"/>
  <c r="D19" i="86"/>
  <c r="C26" i="104" s="1"/>
  <c r="B65" i="97" s="1"/>
  <c r="D18" i="86"/>
  <c r="D17" i="86"/>
  <c r="D15" i="86"/>
  <c r="C19" i="104" s="1"/>
  <c r="D14" i="86"/>
  <c r="D13" i="86"/>
  <c r="C17" i="104" s="1"/>
  <c r="D12" i="86"/>
  <c r="D11" i="86"/>
  <c r="C15" i="104" s="1"/>
  <c r="D10" i="86"/>
  <c r="D9" i="86"/>
  <c r="C2" i="86"/>
  <c r="C1" i="86"/>
  <c r="S89" i="85"/>
  <c r="R89" i="85"/>
  <c r="Q89" i="85"/>
  <c r="P89" i="85"/>
  <c r="O89" i="85"/>
  <c r="N89" i="85"/>
  <c r="M89" i="85"/>
  <c r="L89" i="85"/>
  <c r="K89" i="85"/>
  <c r="J89" i="85"/>
  <c r="I89" i="85"/>
  <c r="H89" i="85"/>
  <c r="G89" i="85"/>
  <c r="F89" i="85"/>
  <c r="D68" i="85"/>
  <c r="S78" i="85"/>
  <c r="R78" i="85"/>
  <c r="Q78" i="85"/>
  <c r="P78" i="85"/>
  <c r="O78" i="85"/>
  <c r="N78" i="85"/>
  <c r="M78" i="85"/>
  <c r="K78" i="85"/>
  <c r="J78" i="85"/>
  <c r="I78" i="85"/>
  <c r="H78" i="85"/>
  <c r="G78" i="85"/>
  <c r="F78" i="85"/>
  <c r="D50" i="85"/>
  <c r="C58" i="103" s="1"/>
  <c r="D49" i="85"/>
  <c r="C57" i="103" s="1"/>
  <c r="D48" i="85"/>
  <c r="D47" i="85"/>
  <c r="C55" i="103" s="1"/>
  <c r="D46" i="85"/>
  <c r="C54" i="103" s="1"/>
  <c r="D45" i="85"/>
  <c r="C53" i="103" s="1"/>
  <c r="D44" i="85"/>
  <c r="C52" i="103" s="1"/>
  <c r="B92" i="94" s="1"/>
  <c r="D43" i="85"/>
  <c r="C51" i="103" s="1"/>
  <c r="D41" i="85"/>
  <c r="C48" i="103" s="1"/>
  <c r="B85" i="94" s="1"/>
  <c r="D40" i="85"/>
  <c r="D39" i="85"/>
  <c r="D38" i="85"/>
  <c r="C45" i="103" s="1"/>
  <c r="B11" i="94" s="1"/>
  <c r="D36" i="85"/>
  <c r="C43" i="103" s="1"/>
  <c r="D35" i="85"/>
  <c r="C42" i="103" s="1"/>
  <c r="D34" i="85"/>
  <c r="C41" i="103" s="1"/>
  <c r="D33" i="85"/>
  <c r="C40" i="103" s="1"/>
  <c r="D32" i="85"/>
  <c r="D31" i="85"/>
  <c r="D30" i="85"/>
  <c r="D29" i="85"/>
  <c r="C36" i="103" s="1"/>
  <c r="D28" i="85"/>
  <c r="C35" i="103" s="1"/>
  <c r="B72" i="94" s="1"/>
  <c r="D27" i="85"/>
  <c r="C34" i="103" s="1"/>
  <c r="S23" i="85"/>
  <c r="S77" i="85" s="1"/>
  <c r="R23" i="85"/>
  <c r="R77" i="85"/>
  <c r="Q23" i="85"/>
  <c r="Q77" i="85"/>
  <c r="P23" i="85"/>
  <c r="P77" i="85" s="1"/>
  <c r="O23" i="85"/>
  <c r="O77" i="85" s="1"/>
  <c r="N23" i="85"/>
  <c r="N77" i="85"/>
  <c r="M23" i="85"/>
  <c r="M77" i="85"/>
  <c r="L23" i="85"/>
  <c r="L77" i="85"/>
  <c r="K23" i="85"/>
  <c r="K77" i="85" s="1"/>
  <c r="J23" i="85"/>
  <c r="J77" i="85"/>
  <c r="I23" i="85"/>
  <c r="I77" i="85"/>
  <c r="H23" i="85"/>
  <c r="H77" i="85" s="1"/>
  <c r="G23" i="85"/>
  <c r="G77" i="85" s="1"/>
  <c r="F23" i="85"/>
  <c r="F77" i="85" s="1"/>
  <c r="D22" i="85"/>
  <c r="D21" i="85"/>
  <c r="C28" i="103" s="1"/>
  <c r="B67" i="94" s="1"/>
  <c r="D19" i="85"/>
  <c r="C26" i="103" s="1"/>
  <c r="D18" i="85"/>
  <c r="C25" i="103" s="1"/>
  <c r="B64" i="94" s="1"/>
  <c r="D17" i="85"/>
  <c r="D15" i="85"/>
  <c r="D14" i="85"/>
  <c r="C18" i="103" s="1"/>
  <c r="D13" i="85"/>
  <c r="C17" i="103" s="1"/>
  <c r="B58" i="94" s="1"/>
  <c r="D12" i="85"/>
  <c r="C16" i="103" s="1"/>
  <c r="B57" i="94" s="1"/>
  <c r="D11" i="85"/>
  <c r="C15" i="103" s="1"/>
  <c r="B56" i="94" s="1"/>
  <c r="D10" i="85"/>
  <c r="D9" i="85"/>
  <c r="C13" i="103" s="1"/>
  <c r="B54" i="94" s="1"/>
  <c r="C2" i="85"/>
  <c r="C1" i="85"/>
  <c r="E18" i="78"/>
  <c r="D71" i="105"/>
  <c r="B71" i="105"/>
  <c r="A69" i="105"/>
  <c r="L52" i="105"/>
  <c r="F16" i="105"/>
  <c r="I22" i="105" s="1"/>
  <c r="F15" i="105"/>
  <c r="F14" i="105"/>
  <c r="F13" i="105"/>
  <c r="I4" i="105"/>
  <c r="I1" i="105"/>
  <c r="D71" i="104"/>
  <c r="B71" i="104"/>
  <c r="A69" i="104"/>
  <c r="L52" i="104"/>
  <c r="F16" i="104"/>
  <c r="L22" i="104" s="1"/>
  <c r="F15" i="104"/>
  <c r="F14" i="104"/>
  <c r="F13" i="104"/>
  <c r="I4" i="104"/>
  <c r="I1" i="104"/>
  <c r="D71" i="103"/>
  <c r="B71" i="103"/>
  <c r="A69" i="103"/>
  <c r="B18" i="94"/>
  <c r="E25" i="103"/>
  <c r="F16" i="103"/>
  <c r="I22" i="103" s="1"/>
  <c r="F15" i="103"/>
  <c r="F14" i="103"/>
  <c r="F13" i="103"/>
  <c r="I4" i="103"/>
  <c r="I1" i="103"/>
  <c r="E17" i="78"/>
  <c r="L52" i="78"/>
  <c r="G3" i="102"/>
  <c r="E7" i="106"/>
  <c r="E8" i="106" s="1"/>
  <c r="E9" i="106" s="1"/>
  <c r="E10" i="106" s="1"/>
  <c r="E11" i="106" s="1"/>
  <c r="E12" i="106" s="1"/>
  <c r="E13" i="106" s="1"/>
  <c r="E14" i="106" s="1"/>
  <c r="E15" i="106" s="1"/>
  <c r="E16" i="106" s="1"/>
  <c r="E17" i="106" s="1"/>
  <c r="E18" i="106" s="1"/>
  <c r="E19" i="106" s="1"/>
  <c r="E20" i="106" s="1"/>
  <c r="E21" i="106" s="1"/>
  <c r="E22" i="106" s="1"/>
  <c r="E23" i="106" s="1"/>
  <c r="E24" i="106" s="1"/>
  <c r="E25" i="106" s="1"/>
  <c r="E26" i="106" s="1"/>
  <c r="E27" i="106" s="1"/>
  <c r="E28" i="106" s="1"/>
  <c r="E29" i="106" s="1"/>
  <c r="E30" i="106" s="1"/>
  <c r="E31" i="106" s="1"/>
  <c r="E32" i="106" s="1"/>
  <c r="E33" i="106" s="1"/>
  <c r="E34" i="106" s="1"/>
  <c r="E35" i="106" s="1"/>
  <c r="E36" i="106" s="1"/>
  <c r="E37" i="106" s="1"/>
  <c r="E38" i="106" s="1"/>
  <c r="E39" i="106" s="1"/>
  <c r="E40" i="106" s="1"/>
  <c r="E41" i="106" s="1"/>
  <c r="E42" i="106" s="1"/>
  <c r="E43" i="106" s="1"/>
  <c r="E44" i="106" s="1"/>
  <c r="E45" i="106" s="1"/>
  <c r="E46" i="106" s="1"/>
  <c r="E47" i="106" s="1"/>
  <c r="E48" i="106" s="1"/>
  <c r="E49" i="106" s="1"/>
  <c r="E50" i="106" s="1"/>
  <c r="E51" i="106" s="1"/>
  <c r="E52" i="106" s="1"/>
  <c r="E53" i="106" s="1"/>
  <c r="E54" i="106" s="1"/>
  <c r="E55" i="106" s="1"/>
  <c r="E56" i="106" s="1"/>
  <c r="E57" i="106" s="1"/>
  <c r="E58" i="106" s="1"/>
  <c r="E59" i="106" s="1"/>
  <c r="E60" i="106" s="1"/>
  <c r="E61" i="106" s="1"/>
  <c r="E62" i="106" s="1"/>
  <c r="E63" i="106" s="1"/>
  <c r="E64" i="106" s="1"/>
  <c r="E65" i="106" s="1"/>
  <c r="E66" i="106" s="1"/>
  <c r="E67" i="106" s="1"/>
  <c r="E68" i="106" s="1"/>
  <c r="E69" i="106" s="1"/>
  <c r="E70" i="106" s="1"/>
  <c r="E71" i="106" s="1"/>
  <c r="E72" i="106" s="1"/>
  <c r="E73" i="106" s="1"/>
  <c r="E74" i="106" s="1"/>
  <c r="E75" i="106" s="1"/>
  <c r="E76" i="106" s="1"/>
  <c r="E77" i="106" s="1"/>
  <c r="E78" i="106" s="1"/>
  <c r="E79" i="106" s="1"/>
  <c r="E80" i="106" s="1"/>
  <c r="E81" i="106" s="1"/>
  <c r="E82" i="106" s="1"/>
  <c r="E83" i="106" s="1"/>
  <c r="E84" i="106" s="1"/>
  <c r="E85" i="106" s="1"/>
  <c r="E86" i="106" s="1"/>
  <c r="E87" i="106" s="1"/>
  <c r="E88" i="106" s="1"/>
  <c r="E89" i="106" s="1"/>
  <c r="E90" i="106" s="1"/>
  <c r="E91" i="106" s="1"/>
  <c r="E92" i="106" s="1"/>
  <c r="E93" i="106" s="1"/>
  <c r="E94" i="106" s="1"/>
  <c r="E95" i="106" s="1"/>
  <c r="E96" i="106" s="1"/>
  <c r="E97" i="106" s="1"/>
  <c r="E98" i="106" s="1"/>
  <c r="E99" i="106" s="1"/>
  <c r="E100" i="106" s="1"/>
  <c r="E101" i="106" s="1"/>
  <c r="E102" i="106" s="1"/>
  <c r="E103" i="106" s="1"/>
  <c r="E104" i="106" s="1"/>
  <c r="E105" i="106" s="1"/>
  <c r="E106" i="106" s="1"/>
  <c r="E107" i="106" s="1"/>
  <c r="E108" i="106" s="1"/>
  <c r="E109" i="106" s="1"/>
  <c r="E110" i="106" s="1"/>
  <c r="E111" i="106" s="1"/>
  <c r="E112" i="106" s="1"/>
  <c r="E113" i="106" s="1"/>
  <c r="E114" i="106" s="1"/>
  <c r="E115" i="106" s="1"/>
  <c r="E116" i="106" s="1"/>
  <c r="E117" i="106" s="1"/>
  <c r="E118" i="106" s="1"/>
  <c r="E119" i="106" s="1"/>
  <c r="E120" i="106" s="1"/>
  <c r="E121" i="106" s="1"/>
  <c r="E122" i="106" s="1"/>
  <c r="E123" i="106" s="1"/>
  <c r="E124" i="106" s="1"/>
  <c r="E125" i="106" s="1"/>
  <c r="E126" i="106" s="1"/>
  <c r="E127" i="106" s="1"/>
  <c r="E128" i="106" s="1"/>
  <c r="E129" i="106" s="1"/>
  <c r="E130" i="106" s="1"/>
  <c r="E131" i="106" s="1"/>
  <c r="E132" i="106" s="1"/>
  <c r="E133" i="106" s="1"/>
  <c r="E134" i="106" s="1"/>
  <c r="E135" i="106" s="1"/>
  <c r="E136" i="106" s="1"/>
  <c r="E137" i="106" s="1"/>
  <c r="E138" i="106" s="1"/>
  <c r="E139" i="106" s="1"/>
  <c r="E140" i="106" s="1"/>
  <c r="E141" i="106" s="1"/>
  <c r="E142" i="106" s="1"/>
  <c r="E143" i="106" s="1"/>
  <c r="E144" i="106" s="1"/>
  <c r="E145" i="106" s="1"/>
  <c r="E146" i="106" s="1"/>
  <c r="E147" i="106" s="1"/>
  <c r="E148" i="106" s="1"/>
  <c r="E149" i="106" s="1"/>
  <c r="E150" i="106" s="1"/>
  <c r="E151" i="106" s="1"/>
  <c r="E152" i="106" s="1"/>
  <c r="E153" i="106" s="1"/>
  <c r="E154" i="106" s="1"/>
  <c r="E155" i="106" s="1"/>
  <c r="E156" i="106" s="1"/>
  <c r="E157" i="106" s="1"/>
  <c r="E158" i="106" s="1"/>
  <c r="E159" i="106" s="1"/>
  <c r="E160" i="106" s="1"/>
  <c r="E161" i="106" s="1"/>
  <c r="E162" i="106" s="1"/>
  <c r="E163" i="106" s="1"/>
  <c r="E164" i="106" s="1"/>
  <c r="E165" i="106" s="1"/>
  <c r="E166" i="106" s="1"/>
  <c r="E167" i="106" s="1"/>
  <c r="E168" i="106" s="1"/>
  <c r="E169" i="106" s="1"/>
  <c r="E170" i="106" s="1"/>
  <c r="E171" i="106" s="1"/>
  <c r="E172" i="106" s="1"/>
  <c r="E173" i="106" s="1"/>
  <c r="E174" i="106" s="1"/>
  <c r="E175" i="106" s="1"/>
  <c r="E176" i="106" s="1"/>
  <c r="E177" i="106" s="1"/>
  <c r="K40" i="78"/>
  <c r="K39" i="78"/>
  <c r="C53" i="99"/>
  <c r="B53" i="99"/>
  <c r="C53" i="97"/>
  <c r="B53" i="97"/>
  <c r="C53" i="88"/>
  <c r="B53" i="88"/>
  <c r="G62" i="102"/>
  <c r="G66" i="102" s="1"/>
  <c r="G63" i="102"/>
  <c r="G64" i="102"/>
  <c r="G65" i="102"/>
  <c r="G61" i="102"/>
  <c r="D10" i="78"/>
  <c r="G23" i="51"/>
  <c r="G77" i="51" s="1"/>
  <c r="H23" i="51"/>
  <c r="H77" i="51" s="1"/>
  <c r="I23" i="51"/>
  <c r="I77" i="51" s="1"/>
  <c r="J23" i="51"/>
  <c r="J77" i="51" s="1"/>
  <c r="K23" i="51"/>
  <c r="K77" i="51" s="1"/>
  <c r="L23" i="51"/>
  <c r="L77" i="51" s="1"/>
  <c r="M23" i="51"/>
  <c r="M77" i="51" s="1"/>
  <c r="N23" i="51"/>
  <c r="N77" i="51" s="1"/>
  <c r="O23" i="51"/>
  <c r="O77" i="51" s="1"/>
  <c r="P23" i="51"/>
  <c r="P77" i="51" s="1"/>
  <c r="Q23" i="51"/>
  <c r="Q77" i="51" s="1"/>
  <c r="R23" i="51"/>
  <c r="R77" i="51" s="1"/>
  <c r="S23" i="51"/>
  <c r="S77" i="51" s="1"/>
  <c r="F23" i="51"/>
  <c r="F77" i="51" s="1"/>
  <c r="G62" i="101"/>
  <c r="G63" i="101"/>
  <c r="G64" i="101"/>
  <c r="G65" i="101"/>
  <c r="G66" i="101"/>
  <c r="K38" i="78"/>
  <c r="K41" i="78" s="1"/>
  <c r="B19" i="88" s="1"/>
  <c r="G62" i="100"/>
  <c r="G63" i="100"/>
  <c r="G64" i="100"/>
  <c r="G65" i="100"/>
  <c r="G61" i="100"/>
  <c r="G62" i="89"/>
  <c r="G63" i="89"/>
  <c r="G64" i="89"/>
  <c r="G65" i="89"/>
  <c r="G61" i="89"/>
  <c r="E46" i="78"/>
  <c r="E58" i="78"/>
  <c r="E57" i="78"/>
  <c r="E56" i="78"/>
  <c r="E55" i="78"/>
  <c r="E45" i="78"/>
  <c r="E43" i="78"/>
  <c r="E25" i="78"/>
  <c r="F66" i="102"/>
  <c r="F67" i="102" s="1"/>
  <c r="D66" i="102"/>
  <c r="C66" i="102"/>
  <c r="C55" i="102"/>
  <c r="C22" i="102"/>
  <c r="C26" i="102" s="1"/>
  <c r="G5" i="102"/>
  <c r="G4" i="102"/>
  <c r="F66" i="101"/>
  <c r="D66" i="101"/>
  <c r="C66" i="101"/>
  <c r="C55" i="101"/>
  <c r="F67" i="101" s="1"/>
  <c r="C22" i="101"/>
  <c r="C26" i="101" s="1"/>
  <c r="G5" i="101"/>
  <c r="G4" i="101"/>
  <c r="G3" i="101"/>
  <c r="F66" i="100"/>
  <c r="F67" i="100" s="1"/>
  <c r="D66" i="100"/>
  <c r="C66" i="100"/>
  <c r="C55" i="100"/>
  <c r="C22" i="100"/>
  <c r="C26" i="100" s="1"/>
  <c r="D67" i="100" s="1"/>
  <c r="G5" i="100"/>
  <c r="G4" i="100"/>
  <c r="G3" i="100"/>
  <c r="C67" i="89"/>
  <c r="A52" i="99"/>
  <c r="A2" i="99"/>
  <c r="A52" i="97"/>
  <c r="A2" i="97"/>
  <c r="I89" i="51"/>
  <c r="J89" i="51"/>
  <c r="K89" i="51"/>
  <c r="L89" i="51"/>
  <c r="M89" i="51"/>
  <c r="N89" i="51"/>
  <c r="O89" i="51"/>
  <c r="P89" i="51"/>
  <c r="Q89" i="51"/>
  <c r="R89" i="51"/>
  <c r="S89" i="51"/>
  <c r="G89" i="51"/>
  <c r="H89" i="51"/>
  <c r="F89" i="51"/>
  <c r="F76" i="51"/>
  <c r="D55" i="51"/>
  <c r="C22" i="89"/>
  <c r="C26" i="89" s="1"/>
  <c r="G5" i="89"/>
  <c r="G4" i="89"/>
  <c r="G3" i="89"/>
  <c r="A52" i="88"/>
  <c r="A2" i="88"/>
  <c r="B87" i="99"/>
  <c r="B86" i="99"/>
  <c r="K34" i="78"/>
  <c r="B18" i="88" s="1"/>
  <c r="E29" i="78"/>
  <c r="E28" i="78"/>
  <c r="E19" i="78"/>
  <c r="D15" i="51"/>
  <c r="C19" i="78" s="1"/>
  <c r="B60" i="88" s="1"/>
  <c r="C60" i="88" s="1"/>
  <c r="D28" i="51"/>
  <c r="D29" i="51"/>
  <c r="D30" i="51"/>
  <c r="C37" i="78" s="1"/>
  <c r="C74" i="94" s="1"/>
  <c r="D31" i="51"/>
  <c r="C38" i="78" s="1"/>
  <c r="B75" i="88" s="1"/>
  <c r="C75" i="88" s="1"/>
  <c r="D32" i="51"/>
  <c r="D33" i="51"/>
  <c r="C40" i="78" s="1"/>
  <c r="B77" i="88" s="1"/>
  <c r="C77" i="88" s="1"/>
  <c r="D34" i="51"/>
  <c r="C41" i="78" s="1"/>
  <c r="D35" i="51"/>
  <c r="C42" i="78" s="1"/>
  <c r="B79" i="88" s="1"/>
  <c r="C79" i="88" s="1"/>
  <c r="D36" i="51"/>
  <c r="D38" i="51"/>
  <c r="C45" i="78" s="1"/>
  <c r="D39" i="51"/>
  <c r="C46" i="78" s="1"/>
  <c r="D40" i="51"/>
  <c r="C47" i="78" s="1"/>
  <c r="B86" i="88" s="1"/>
  <c r="C86" i="88" s="1"/>
  <c r="D41" i="51"/>
  <c r="C48" i="78" s="1"/>
  <c r="B87" i="88"/>
  <c r="C87" i="88" s="1"/>
  <c r="D43" i="51"/>
  <c r="C51" i="78" s="1"/>
  <c r="B91" i="88" s="1"/>
  <c r="C91" i="88" s="1"/>
  <c r="D44" i="51"/>
  <c r="C52" i="78" s="1"/>
  <c r="B92" i="88" s="1"/>
  <c r="D45" i="51"/>
  <c r="C53" i="78" s="1"/>
  <c r="C93" i="97" s="1"/>
  <c r="D46" i="51"/>
  <c r="C54" i="78" s="1"/>
  <c r="B94" i="88" s="1"/>
  <c r="C94" i="88" s="1"/>
  <c r="D47" i="51"/>
  <c r="D48" i="51"/>
  <c r="C56" i="78" s="1"/>
  <c r="C96" i="94" s="1"/>
  <c r="D49" i="51"/>
  <c r="C57" i="78" s="1"/>
  <c r="B97" i="88" s="1"/>
  <c r="C97" i="88" s="1"/>
  <c r="D50" i="51"/>
  <c r="C58" i="78" s="1"/>
  <c r="B98" i="88" s="1"/>
  <c r="C98" i="88" s="1"/>
  <c r="D27" i="51"/>
  <c r="C34" i="78" s="1"/>
  <c r="D22" i="51"/>
  <c r="C29" i="78"/>
  <c r="B67" i="88" s="1"/>
  <c r="D21" i="51"/>
  <c r="D18" i="51"/>
  <c r="D19" i="51"/>
  <c r="D17" i="51"/>
  <c r="C24" i="78" s="1"/>
  <c r="B63" i="88" s="1"/>
  <c r="C63" i="88" s="1"/>
  <c r="D9" i="51"/>
  <c r="C13" i="78" s="1"/>
  <c r="B54" i="88" s="1"/>
  <c r="C54" i="88" s="1"/>
  <c r="D10" i="51"/>
  <c r="C14" i="78" s="1"/>
  <c r="D11" i="51"/>
  <c r="C15" i="78" s="1"/>
  <c r="B56" i="88" s="1"/>
  <c r="C56" i="88" s="1"/>
  <c r="D12" i="51"/>
  <c r="C16" i="78" s="1"/>
  <c r="B57" i="88" s="1"/>
  <c r="C57" i="88" s="1"/>
  <c r="D13" i="51"/>
  <c r="C17" i="78" s="1"/>
  <c r="B58" i="88" s="1"/>
  <c r="C58" i="88" s="1"/>
  <c r="D14" i="51"/>
  <c r="C18" i="78" s="1"/>
  <c r="B59" i="88" s="1"/>
  <c r="C59" i="88" s="1"/>
  <c r="A69" i="78"/>
  <c r="D71" i="78"/>
  <c r="B71" i="78"/>
  <c r="I4" i="78"/>
  <c r="I1" i="78"/>
  <c r="F16" i="78"/>
  <c r="L22" i="78" s="1"/>
  <c r="F15" i="78"/>
  <c r="F14" i="78"/>
  <c r="F13" i="78"/>
  <c r="H78" i="51"/>
  <c r="I78" i="51"/>
  <c r="P78" i="51"/>
  <c r="R78" i="51"/>
  <c r="C2" i="51"/>
  <c r="C1" i="51"/>
  <c r="D67" i="101"/>
  <c r="C39" i="78"/>
  <c r="B76" i="88" s="1"/>
  <c r="C76" i="88" s="1"/>
  <c r="C43" i="78"/>
  <c r="B80" i="88" s="1"/>
  <c r="C80" i="88" s="1"/>
  <c r="B84" i="97"/>
  <c r="B88" i="97" s="1"/>
  <c r="C35" i="78"/>
  <c r="B72" i="88" s="1"/>
  <c r="C72" i="88" s="1"/>
  <c r="C25" i="78"/>
  <c r="B64" i="88" s="1"/>
  <c r="C64" i="88" s="1"/>
  <c r="B19" i="99"/>
  <c r="B20" i="99" s="1"/>
  <c r="C28" i="78"/>
  <c r="C67" i="94" s="1"/>
  <c r="C55" i="78"/>
  <c r="B95" i="88" s="1"/>
  <c r="C95" i="88" s="1"/>
  <c r="C36" i="78"/>
  <c r="B73" i="88" s="1"/>
  <c r="C73" i="88" s="1"/>
  <c r="C26" i="78"/>
  <c r="B78" i="88"/>
  <c r="C78" i="88" s="1"/>
  <c r="C67" i="88"/>
  <c r="B74" i="88"/>
  <c r="C74" i="88" s="1"/>
  <c r="B65" i="88"/>
  <c r="C65" i="88" s="1"/>
  <c r="D22" i="89"/>
  <c r="B84" i="99"/>
  <c r="B88" i="99" s="1"/>
  <c r="B12" i="99"/>
  <c r="B10" i="99"/>
  <c r="B13" i="99" s="1"/>
  <c r="B76" i="99"/>
  <c r="B58" i="99"/>
  <c r="B57" i="99"/>
  <c r="B93" i="97"/>
  <c r="C73" i="99"/>
  <c r="B73" i="97"/>
  <c r="B12" i="94"/>
  <c r="B97" i="94"/>
  <c r="B96" i="94"/>
  <c r="B88" i="94"/>
  <c r="C85" i="99"/>
  <c r="C85" i="94"/>
  <c r="C79" i="97"/>
  <c r="C79" i="99"/>
  <c r="B79" i="94"/>
  <c r="B77" i="94"/>
  <c r="B10" i="94"/>
  <c r="B13" i="94" s="1"/>
  <c r="C64" i="94"/>
  <c r="C64" i="99"/>
  <c r="C63" i="97"/>
  <c r="B93" i="88" l="1"/>
  <c r="C93" i="88" s="1"/>
  <c r="C92" i="97"/>
  <c r="C92" i="94"/>
  <c r="C84" i="97"/>
  <c r="C94" i="97"/>
  <c r="B20" i="88"/>
  <c r="I22" i="104"/>
  <c r="C10" i="94"/>
  <c r="B84" i="88"/>
  <c r="C84" i="88" s="1"/>
  <c r="C11" i="99"/>
  <c r="C11" i="88"/>
  <c r="B11" i="88"/>
  <c r="C12" i="99"/>
  <c r="C96" i="97"/>
  <c r="C97" i="94"/>
  <c r="C91" i="97"/>
  <c r="C73" i="97"/>
  <c r="C77" i="99"/>
  <c r="C80" i="99"/>
  <c r="D51" i="51"/>
  <c r="D57" i="51" s="1"/>
  <c r="L22" i="105"/>
  <c r="L22" i="103"/>
  <c r="I22" i="78"/>
  <c r="B20" i="97"/>
  <c r="B19" i="94"/>
  <c r="F79" i="51"/>
  <c r="G76" i="51" s="1"/>
  <c r="G79" i="51" s="1"/>
  <c r="C92" i="88"/>
  <c r="C58" i="97"/>
  <c r="B58" i="97"/>
  <c r="C10" i="88"/>
  <c r="B85" i="88"/>
  <c r="C85" i="88" s="1"/>
  <c r="D60" i="78"/>
  <c r="B71" i="88"/>
  <c r="B10" i="88"/>
  <c r="C10" i="97"/>
  <c r="C12" i="94"/>
  <c r="C12" i="88"/>
  <c r="B73" i="94"/>
  <c r="C73" i="94"/>
  <c r="B95" i="94"/>
  <c r="C95" i="94"/>
  <c r="B99" i="99"/>
  <c r="C97" i="99"/>
  <c r="C59" i="94"/>
  <c r="C59" i="99"/>
  <c r="B59" i="99"/>
  <c r="C91" i="99"/>
  <c r="B71" i="99"/>
  <c r="D60" i="105"/>
  <c r="C71" i="99"/>
  <c r="C12" i="97"/>
  <c r="B12" i="88"/>
  <c r="B66" i="88"/>
  <c r="C66" i="88" s="1"/>
  <c r="B96" i="88"/>
  <c r="C96" i="88" s="1"/>
  <c r="C96" i="99"/>
  <c r="C98" i="94"/>
  <c r="B98" i="94"/>
  <c r="C71" i="97"/>
  <c r="B71" i="97"/>
  <c r="C54" i="94"/>
  <c r="C20" i="78"/>
  <c r="B55" i="88"/>
  <c r="D23" i="85"/>
  <c r="D56" i="85" s="1"/>
  <c r="C14" i="103"/>
  <c r="C20" i="103" s="1"/>
  <c r="B65" i="94"/>
  <c r="C65" i="94"/>
  <c r="C75" i="97"/>
  <c r="B75" i="97"/>
  <c r="C72" i="99"/>
  <c r="B72" i="99"/>
  <c r="C77" i="94"/>
  <c r="C77" i="97"/>
  <c r="D23" i="51"/>
  <c r="D56" i="51" s="1"/>
  <c r="D60" i="103"/>
  <c r="C71" i="94"/>
  <c r="B71" i="94"/>
  <c r="B93" i="94"/>
  <c r="C93" i="94"/>
  <c r="B76" i="97"/>
  <c r="C76" i="97"/>
  <c r="C85" i="97"/>
  <c r="C88" i="97" s="1"/>
  <c r="C98" i="99"/>
  <c r="C56" i="99"/>
  <c r="B56" i="99"/>
  <c r="B67" i="99"/>
  <c r="C67" i="99"/>
  <c r="C65" i="97"/>
  <c r="B95" i="97"/>
  <c r="B99" i="97" s="1"/>
  <c r="C95" i="97"/>
  <c r="B12" i="97"/>
  <c r="D67" i="89"/>
  <c r="C12" i="100"/>
  <c r="C57" i="100" s="1"/>
  <c r="C12" i="101" s="1"/>
  <c r="C57" i="101" s="1"/>
  <c r="C12" i="102" s="1"/>
  <c r="B80" i="94"/>
  <c r="C80" i="94"/>
  <c r="C80" i="97"/>
  <c r="B94" i="94"/>
  <c r="C94" i="94"/>
  <c r="C76" i="99"/>
  <c r="G66" i="100"/>
  <c r="F67" i="89"/>
  <c r="B20" i="94"/>
  <c r="D57" i="86"/>
  <c r="C64" i="97"/>
  <c r="C78" i="99"/>
  <c r="D67" i="102"/>
  <c r="C6" i="88"/>
  <c r="B6" i="88"/>
  <c r="C60" i="97"/>
  <c r="B97" i="97"/>
  <c r="C97" i="97"/>
  <c r="C92" i="99"/>
  <c r="B59" i="94"/>
  <c r="C72" i="94"/>
  <c r="C98" i="97"/>
  <c r="D23" i="87"/>
  <c r="D56" i="87" s="1"/>
  <c r="C93" i="99"/>
  <c r="B93" i="99"/>
  <c r="C76" i="94"/>
  <c r="C63" i="99"/>
  <c r="C11" i="97"/>
  <c r="C11" i="94"/>
  <c r="B91" i="94"/>
  <c r="C91" i="94"/>
  <c r="C65" i="99"/>
  <c r="B65" i="99"/>
  <c r="C94" i="99"/>
  <c r="B94" i="99"/>
  <c r="C58" i="94"/>
  <c r="C60" i="94"/>
  <c r="C75" i="94"/>
  <c r="C37" i="104"/>
  <c r="C13" i="105"/>
  <c r="B78" i="94"/>
  <c r="C78" i="94"/>
  <c r="B78" i="97"/>
  <c r="C78" i="97"/>
  <c r="B95" i="99"/>
  <c r="C95" i="99"/>
  <c r="C57" i="94"/>
  <c r="B98" i="97"/>
  <c r="C79" i="94"/>
  <c r="C56" i="97"/>
  <c r="B56" i="97"/>
  <c r="B74" i="99"/>
  <c r="C56" i="94"/>
  <c r="C63" i="94"/>
  <c r="C54" i="97"/>
  <c r="C60" i="99"/>
  <c r="D23" i="86"/>
  <c r="D56" i="86" s="1"/>
  <c r="C16" i="104"/>
  <c r="C72" i="97"/>
  <c r="C58" i="99"/>
  <c r="B75" i="99"/>
  <c r="C75" i="99"/>
  <c r="C84" i="99"/>
  <c r="C88" i="99" s="1"/>
  <c r="C84" i="94"/>
  <c r="C88" i="94" s="1"/>
  <c r="C59" i="97"/>
  <c r="B76" i="94"/>
  <c r="C67" i="97"/>
  <c r="B88" i="88" l="1"/>
  <c r="C88" i="88" s="1"/>
  <c r="C13" i="94"/>
  <c r="C99" i="94"/>
  <c r="C99" i="97"/>
  <c r="C13" i="97"/>
  <c r="D58" i="51"/>
  <c r="F84" i="51"/>
  <c r="F91" i="51" s="1"/>
  <c r="G67" i="100"/>
  <c r="C67" i="101"/>
  <c r="G67" i="89"/>
  <c r="G22" i="103"/>
  <c r="K22" i="103" s="1"/>
  <c r="B25" i="94" s="1"/>
  <c r="G21" i="103"/>
  <c r="K21" i="103" s="1"/>
  <c r="D30" i="103"/>
  <c r="B8" i="94" s="1"/>
  <c r="C67" i="100"/>
  <c r="B13" i="88"/>
  <c r="B55" i="94"/>
  <c r="B61" i="94" s="1"/>
  <c r="B68" i="94" s="1"/>
  <c r="C55" i="94"/>
  <c r="C61" i="94" s="1"/>
  <c r="C68" i="94" s="1"/>
  <c r="C55" i="97"/>
  <c r="B54" i="99"/>
  <c r="B61" i="99" s="1"/>
  <c r="B68" i="99" s="1"/>
  <c r="C20" i="105"/>
  <c r="C54" i="99"/>
  <c r="B81" i="99"/>
  <c r="B101" i="99" s="1"/>
  <c r="B81" i="88"/>
  <c r="C71" i="88"/>
  <c r="B74" i="97"/>
  <c r="C74" i="97"/>
  <c r="D60" i="104"/>
  <c r="B10" i="97"/>
  <c r="B13" i="97" s="1"/>
  <c r="C10" i="99"/>
  <c r="C13" i="99" s="1"/>
  <c r="C99" i="99"/>
  <c r="B99" i="94"/>
  <c r="C57" i="102"/>
  <c r="G67" i="102" s="1"/>
  <c r="C67" i="102"/>
  <c r="B81" i="94"/>
  <c r="B101" i="94" s="1"/>
  <c r="B81" i="97"/>
  <c r="B101" i="97" s="1"/>
  <c r="B99" i="88"/>
  <c r="C99" i="88" s="1"/>
  <c r="C74" i="99"/>
  <c r="C81" i="99" s="1"/>
  <c r="C81" i="94"/>
  <c r="H76" i="51"/>
  <c r="H79" i="51" s="1"/>
  <c r="G84" i="51"/>
  <c r="G91" i="51" s="1"/>
  <c r="C81" i="97"/>
  <c r="G67" i="101"/>
  <c r="C57" i="97"/>
  <c r="B57" i="97"/>
  <c r="B61" i="97" s="1"/>
  <c r="B68" i="97" s="1"/>
  <c r="C20" i="104"/>
  <c r="C57" i="99"/>
  <c r="B61" i="88"/>
  <c r="C55" i="88"/>
  <c r="C55" i="99"/>
  <c r="C13" i="88"/>
  <c r="D30" i="78"/>
  <c r="G21" i="78"/>
  <c r="K21" i="78" s="1"/>
  <c r="G22" i="78"/>
  <c r="K22" i="78" s="1"/>
  <c r="B25" i="88" s="1"/>
  <c r="D63" i="51" l="1"/>
  <c r="D70" i="51" s="1"/>
  <c r="F76" i="85"/>
  <c r="F79" i="85" s="1"/>
  <c r="C61" i="97"/>
  <c r="C68" i="97" s="1"/>
  <c r="C101" i="94"/>
  <c r="C101" i="97"/>
  <c r="C101" i="99"/>
  <c r="B101" i="88"/>
  <c r="C101" i="88" s="1"/>
  <c r="C81" i="88"/>
  <c r="C61" i="99"/>
  <c r="C68" i="99" s="1"/>
  <c r="G22" i="104"/>
  <c r="K22" i="104" s="1"/>
  <c r="B25" i="97" s="1"/>
  <c r="G21" i="104"/>
  <c r="K21" i="104" s="1"/>
  <c r="D30" i="104"/>
  <c r="B8" i="97" s="1"/>
  <c r="K24" i="78"/>
  <c r="B24" i="88"/>
  <c r="B31" i="88" s="1"/>
  <c r="H84" i="51"/>
  <c r="H91" i="51" s="1"/>
  <c r="I76" i="51"/>
  <c r="I79" i="51" s="1"/>
  <c r="G21" i="105"/>
  <c r="K21" i="105" s="1"/>
  <c r="D30" i="105"/>
  <c r="B8" i="99" s="1"/>
  <c r="G22" i="105"/>
  <c r="K22" i="105" s="1"/>
  <c r="B25" i="99" s="1"/>
  <c r="C61" i="88"/>
  <c r="B68" i="88"/>
  <c r="C68" i="88" s="1"/>
  <c r="B8" i="88"/>
  <c r="B15" i="88" s="1"/>
  <c r="C8" i="88"/>
  <c r="C15" i="88" s="1"/>
  <c r="C8" i="97"/>
  <c r="C8" i="94"/>
  <c r="C8" i="99"/>
  <c r="D62" i="78"/>
  <c r="K24" i="103"/>
  <c r="B24" i="94"/>
  <c r="B31" i="94" s="1"/>
  <c r="G76" i="85" l="1"/>
  <c r="G79" i="85" s="1"/>
  <c r="F84" i="85"/>
  <c r="F91" i="85" s="1"/>
  <c r="B33" i="88"/>
  <c r="A33" i="88" s="1"/>
  <c r="D10" i="103"/>
  <c r="D55" i="85"/>
  <c r="D58" i="85" s="1"/>
  <c r="K33" i="78"/>
  <c r="K35" i="78" s="1"/>
  <c r="L41" i="78" s="1"/>
  <c r="I84" i="51"/>
  <c r="I91" i="51" s="1"/>
  <c r="J76" i="51"/>
  <c r="J79" i="51" s="1"/>
  <c r="K24" i="105"/>
  <c r="B24" i="99"/>
  <c r="B31" i="99" s="1"/>
  <c r="B24" i="97"/>
  <c r="B31" i="97" s="1"/>
  <c r="K24" i="104"/>
  <c r="D63" i="85" l="1"/>
  <c r="D70" i="85" s="1"/>
  <c r="F76" i="86"/>
  <c r="F79" i="86" s="1"/>
  <c r="G84" i="85"/>
  <c r="G91" i="85" s="1"/>
  <c r="H76" i="85"/>
  <c r="H79" i="85" s="1"/>
  <c r="K76" i="51"/>
  <c r="K79" i="51" s="1"/>
  <c r="J84" i="51"/>
  <c r="J91" i="51" s="1"/>
  <c r="D62" i="103"/>
  <c r="B6" i="94"/>
  <c r="B15" i="94" s="1"/>
  <c r="B33" i="94" s="1"/>
  <c r="A33" i="94" s="1"/>
  <c r="C6" i="94"/>
  <c r="C15" i="94" s="1"/>
  <c r="I76" i="85" l="1"/>
  <c r="I79" i="85" s="1"/>
  <c r="H84" i="85"/>
  <c r="H91" i="85" s="1"/>
  <c r="F84" i="86"/>
  <c r="F91" i="86" s="1"/>
  <c r="G76" i="86"/>
  <c r="G79" i="86" s="1"/>
  <c r="D55" i="86"/>
  <c r="D58" i="86" s="1"/>
  <c r="D10" i="104"/>
  <c r="K33" i="103"/>
  <c r="K35" i="103" s="1"/>
  <c r="L41" i="103" s="1"/>
  <c r="K84" i="51"/>
  <c r="K91" i="51" s="1"/>
  <c r="L76" i="51"/>
  <c r="L79" i="51" s="1"/>
  <c r="D63" i="86" l="1"/>
  <c r="D70" i="86" s="1"/>
  <c r="F76" i="87"/>
  <c r="F79" i="87" s="1"/>
  <c r="H76" i="86"/>
  <c r="H79" i="86" s="1"/>
  <c r="G84" i="86"/>
  <c r="G91" i="86" s="1"/>
  <c r="J76" i="85"/>
  <c r="J79" i="85" s="1"/>
  <c r="I84" i="85"/>
  <c r="I91" i="85" s="1"/>
  <c r="L84" i="51"/>
  <c r="L91" i="51" s="1"/>
  <c r="M76" i="51"/>
  <c r="M79" i="51" s="1"/>
  <c r="B6" i="97"/>
  <c r="B15" i="97" s="1"/>
  <c r="B33" i="97" s="1"/>
  <c r="A33" i="97" s="1"/>
  <c r="D62" i="104"/>
  <c r="C6" i="97"/>
  <c r="C15" i="97" s="1"/>
  <c r="K76" i="85" l="1"/>
  <c r="K79" i="85" s="1"/>
  <c r="J84" i="85"/>
  <c r="J91" i="85" s="1"/>
  <c r="I76" i="86"/>
  <c r="I79" i="86" s="1"/>
  <c r="H84" i="86"/>
  <c r="H91" i="86" s="1"/>
  <c r="G76" i="87"/>
  <c r="G79" i="87" s="1"/>
  <c r="F84" i="87"/>
  <c r="F91" i="87" s="1"/>
  <c r="N76" i="51"/>
  <c r="N79" i="51" s="1"/>
  <c r="M84" i="51"/>
  <c r="M91" i="51" s="1"/>
  <c r="D55" i="87"/>
  <c r="D58" i="87" s="1"/>
  <c r="D63" i="87" s="1"/>
  <c r="D70" i="87" s="1"/>
  <c r="D10" i="105"/>
  <c r="K33" i="104"/>
  <c r="K35" i="104" s="1"/>
  <c r="L41" i="104" s="1"/>
  <c r="J76" i="86" l="1"/>
  <c r="J79" i="86" s="1"/>
  <c r="I84" i="86"/>
  <c r="I91" i="86" s="1"/>
  <c r="G84" i="87"/>
  <c r="G91" i="87" s="1"/>
  <c r="H76" i="87"/>
  <c r="H79" i="87" s="1"/>
  <c r="L76" i="85"/>
  <c r="L79" i="85" s="1"/>
  <c r="K84" i="85"/>
  <c r="K91" i="85" s="1"/>
  <c r="B6" i="99"/>
  <c r="B15" i="99" s="1"/>
  <c r="B33" i="99" s="1"/>
  <c r="A33" i="99" s="1"/>
  <c r="D62" i="105"/>
  <c r="K33" i="105" s="1"/>
  <c r="K35" i="105" s="1"/>
  <c r="L41" i="105" s="1"/>
  <c r="C6" i="99"/>
  <c r="C15" i="99" s="1"/>
  <c r="O76" i="51"/>
  <c r="O79" i="51" s="1"/>
  <c r="N84" i="51"/>
  <c r="N91" i="51" s="1"/>
  <c r="L84" i="85" l="1"/>
  <c r="L91" i="85" s="1"/>
  <c r="M76" i="85"/>
  <c r="M79" i="85" s="1"/>
  <c r="H84" i="87"/>
  <c r="H91" i="87" s="1"/>
  <c r="I76" i="87"/>
  <c r="I79" i="87" s="1"/>
  <c r="K76" i="86"/>
  <c r="K79" i="86" s="1"/>
  <c r="J84" i="86"/>
  <c r="J91" i="86" s="1"/>
  <c r="O84" i="51"/>
  <c r="O91" i="51" s="1"/>
  <c r="P76" i="51"/>
  <c r="P79" i="51" s="1"/>
  <c r="J76" i="87" l="1"/>
  <c r="J79" i="87" s="1"/>
  <c r="I84" i="87"/>
  <c r="I91" i="87" s="1"/>
  <c r="L76" i="86"/>
  <c r="L79" i="86" s="1"/>
  <c r="K84" i="86"/>
  <c r="K91" i="86" s="1"/>
  <c r="M84" i="85"/>
  <c r="M91" i="85" s="1"/>
  <c r="N76" i="85"/>
  <c r="N79" i="85" s="1"/>
  <c r="P84" i="51"/>
  <c r="P91" i="51" s="1"/>
  <c r="Q76" i="51"/>
  <c r="Q79" i="51" s="1"/>
  <c r="L84" i="86" l="1"/>
  <c r="L91" i="86" s="1"/>
  <c r="M76" i="86"/>
  <c r="M79" i="86" s="1"/>
  <c r="N84" i="85"/>
  <c r="N91" i="85" s="1"/>
  <c r="O76" i="85"/>
  <c r="O79" i="85" s="1"/>
  <c r="K76" i="87"/>
  <c r="K79" i="87" s="1"/>
  <c r="J84" i="87"/>
  <c r="J91" i="87" s="1"/>
  <c r="R76" i="51"/>
  <c r="R79" i="51" s="1"/>
  <c r="Q84" i="51"/>
  <c r="Q91" i="51" s="1"/>
  <c r="K84" i="87" l="1"/>
  <c r="K91" i="87" s="1"/>
  <c r="L76" i="87"/>
  <c r="L79" i="87" s="1"/>
  <c r="O84" i="85"/>
  <c r="O91" i="85" s="1"/>
  <c r="P76" i="85"/>
  <c r="P79" i="85" s="1"/>
  <c r="N76" i="86"/>
  <c r="N79" i="86" s="1"/>
  <c r="M84" i="86"/>
  <c r="M91" i="86" s="1"/>
  <c r="S76" i="51"/>
  <c r="S79" i="51" s="1"/>
  <c r="S84" i="51" s="1"/>
  <c r="S91" i="51" s="1"/>
  <c r="R84" i="51"/>
  <c r="R91" i="51" s="1"/>
  <c r="Q76" i="85" l="1"/>
  <c r="Q79" i="85" s="1"/>
  <c r="P84" i="85"/>
  <c r="P91" i="85" s="1"/>
  <c r="M76" i="87"/>
  <c r="M79" i="87" s="1"/>
  <c r="L84" i="87"/>
  <c r="L91" i="87" s="1"/>
  <c r="O76" i="86"/>
  <c r="O79" i="86" s="1"/>
  <c r="N84" i="86"/>
  <c r="N91" i="86" s="1"/>
  <c r="P76" i="86" l="1"/>
  <c r="P79" i="86" s="1"/>
  <c r="O84" i="86"/>
  <c r="O91" i="86" s="1"/>
  <c r="M84" i="87"/>
  <c r="M91" i="87" s="1"/>
  <c r="N76" i="87"/>
  <c r="N79" i="87" s="1"/>
  <c r="Q84" i="85"/>
  <c r="Q91" i="85" s="1"/>
  <c r="R76" i="85"/>
  <c r="R79" i="85" s="1"/>
  <c r="R84" i="85" l="1"/>
  <c r="R91" i="85" s="1"/>
  <c r="S76" i="85"/>
  <c r="S79" i="85" s="1"/>
  <c r="S84" i="85" s="1"/>
  <c r="S91" i="85" s="1"/>
  <c r="O76" i="87"/>
  <c r="O79" i="87" s="1"/>
  <c r="N84" i="87"/>
  <c r="N91" i="87" s="1"/>
  <c r="P84" i="86"/>
  <c r="P91" i="86" s="1"/>
  <c r="Q76" i="86"/>
  <c r="Q79" i="86" s="1"/>
  <c r="Q84" i="86" l="1"/>
  <c r="Q91" i="86" s="1"/>
  <c r="R76" i="86"/>
  <c r="R79" i="86" s="1"/>
  <c r="P76" i="87"/>
  <c r="P79" i="87" s="1"/>
  <c r="O84" i="87"/>
  <c r="O91" i="87" s="1"/>
  <c r="Q76" i="87" l="1"/>
  <c r="Q79" i="87" s="1"/>
  <c r="P84" i="87"/>
  <c r="P91" i="87" s="1"/>
  <c r="S76" i="86"/>
  <c r="S79" i="86" s="1"/>
  <c r="S84" i="86" s="1"/>
  <c r="S91" i="86" s="1"/>
  <c r="R84" i="86"/>
  <c r="R91" i="86" s="1"/>
  <c r="R76" i="87" l="1"/>
  <c r="R79" i="87" s="1"/>
  <c r="Q84" i="87"/>
  <c r="Q91" i="87" s="1"/>
  <c r="S76" i="87" l="1"/>
  <c r="S79" i="87" s="1"/>
  <c r="S84" i="87" s="1"/>
  <c r="S91" i="87" s="1"/>
  <c r="R84" i="87"/>
  <c r="R91"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00000000-0006-0000-0200-000001000000}">
      <text>
        <r>
          <rPr>
            <b/>
            <sz val="8"/>
            <color indexed="81"/>
            <rFont val="Tahoma"/>
            <family val="2"/>
          </rPr>
          <t>Qubra Bibi:</t>
        </r>
        <r>
          <rPr>
            <sz val="8"/>
            <color indexed="81"/>
            <rFont val="Tahoma"/>
            <family val="2"/>
          </rPr>
          <t xml:space="preserve">
enter brought forward balance from Mar 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White</author>
    <author>Clare Wood</author>
  </authors>
  <commentList>
    <comment ref="D10" authorId="0" shapeId="0" xr:uid="{00000000-0006-0000-0300-000001000000}">
      <text>
        <r>
          <rPr>
            <sz val="9"/>
            <color indexed="81"/>
            <rFont val="Tahoma"/>
            <family val="2"/>
          </rPr>
          <t xml:space="preserve">
This needs to be entered on the 'Info about Conf' tab</t>
        </r>
      </text>
    </comment>
    <comment ref="C51" authorId="1" shapeId="0" xr:uid="{00000000-0006-0000-0300-000002000000}">
      <text>
        <r>
          <rPr>
            <b/>
            <sz val="9"/>
            <color indexed="81"/>
            <rFont val="Tahoma"/>
            <family val="2"/>
          </rPr>
          <t xml:space="preserve">Normally the March 2024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1" authorId="0" shapeId="0" xr:uid="{00000000-0006-0000-0400-000002000000}">
      <text>
        <r>
          <rPr>
            <b/>
            <sz val="9"/>
            <color indexed="81"/>
            <rFont val="Tahoma"/>
            <family val="2"/>
          </rPr>
          <t xml:space="preserve">Normally the June 2024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1" authorId="0" shapeId="0" xr:uid="{00000000-0006-0000-0500-000002000000}">
      <text>
        <r>
          <rPr>
            <b/>
            <sz val="9"/>
            <color indexed="81"/>
            <rFont val="Tahoma"/>
            <family val="2"/>
          </rPr>
          <t xml:space="preserve">Normally the Sep 24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1" authorId="0" shapeId="0" xr:uid="{00000000-0006-0000-0600-000002000000}">
      <text>
        <r>
          <rPr>
            <b/>
            <sz val="9"/>
            <color indexed="81"/>
            <rFont val="Tahoma"/>
            <family val="2"/>
          </rPr>
          <t xml:space="preserve">Normally the Dec 2024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mike armstrong</author>
  </authors>
  <commentList>
    <comment ref="F4" authorId="0" shapeId="0" xr:uid="{00000000-0006-0000-08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8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800-000003000000}">
      <text>
        <r>
          <rPr>
            <sz val="9"/>
            <color indexed="81"/>
            <rFont val="Tahoma"/>
            <family val="2"/>
          </rPr>
          <t xml:space="preserve">
Donations received from anyone who is not a member of the SVP.
</t>
        </r>
      </text>
    </comment>
    <comment ref="B11" authorId="0" shapeId="0" xr:uid="{00000000-0006-0000-0800-000004000000}">
      <text>
        <r>
          <rPr>
            <sz val="9"/>
            <color indexed="81"/>
            <rFont val="Tahoma"/>
            <family val="2"/>
          </rPr>
          <t xml:space="preserve">
All church collections are reported here. Collections during services, poor box at the back of church etc.
</t>
        </r>
      </text>
    </comment>
    <comment ref="B12" authorId="0" shapeId="0" xr:uid="{00000000-0006-0000-08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800-000006000000}">
      <text>
        <r>
          <rPr>
            <sz val="9"/>
            <color indexed="81"/>
            <rFont val="Tahoma"/>
            <family val="2"/>
          </rPr>
          <t xml:space="preserve">
Includes all types of fundraising income and unrestricted grants. </t>
        </r>
      </text>
    </comment>
    <comment ref="B14" authorId="0" shapeId="0" xr:uid="{00000000-0006-0000-0800-000007000000}">
      <text>
        <r>
          <rPr>
            <sz val="9"/>
            <color indexed="81"/>
            <rFont val="Tahoma"/>
            <family val="2"/>
          </rPr>
          <t xml:space="preserve">
Please provide brief details on the quarterly return to help us understand what this income relates to.
</t>
        </r>
      </text>
    </comment>
    <comment ref="B15" authorId="0" shapeId="0" xr:uid="{00000000-0006-0000-08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800-000009000000}">
      <text>
        <r>
          <rPr>
            <sz val="9"/>
            <color indexed="81"/>
            <rFont val="Tahoma"/>
            <family val="2"/>
          </rPr>
          <t xml:space="preserve">
All income from National Raffle ticket sales included here. Include the payments seperately in National Raffle paid over (5002)</t>
        </r>
      </text>
    </comment>
    <comment ref="B18" authorId="0" shapeId="0" xr:uid="{00000000-0006-0000-08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9" authorId="1" shapeId="0" xr:uid="{00000000-0006-0000-08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1" authorId="0" shapeId="0" xr:uid="{00000000-0006-0000-08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2" authorId="0" shapeId="0" xr:uid="{00000000-0006-0000-08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8" authorId="0" shapeId="0" xr:uid="{00000000-0006-0000-0800-00000E000000}">
      <text>
        <r>
          <rPr>
            <sz val="9"/>
            <color indexed="81"/>
            <rFont val="Tahoma"/>
            <family val="2"/>
          </rPr>
          <t xml:space="preserve">
This is for supporting expenses. 
Eg. Travel costs and postage. 
</t>
        </r>
      </text>
    </comment>
    <comment ref="L38" authorId="2" shapeId="0" xr:uid="{193B29D2-7B26-4262-945F-56552D2FDC7A}">
      <text>
        <r>
          <rPr>
            <b/>
            <sz val="9"/>
            <color indexed="81"/>
            <rFont val="Tahoma"/>
            <family val="2"/>
          </rPr>
          <t>mike armstrong:</t>
        </r>
        <r>
          <rPr>
            <sz val="9"/>
            <color indexed="81"/>
            <rFont val="Tahoma"/>
            <family val="2"/>
          </rPr>
          <t xml:space="preserve">
Annual SVP Conference expenses </t>
        </r>
      </text>
    </comment>
    <comment ref="M38" authorId="2" shapeId="0" xr:uid="{8DB3DEB6-2D8B-4AC4-9CF3-66653A7DDD7A}">
      <text>
        <r>
          <rPr>
            <b/>
            <sz val="9"/>
            <color indexed="81"/>
            <rFont val="Tahoma"/>
            <family val="2"/>
          </rPr>
          <t>mike armstrong:</t>
        </r>
        <r>
          <rPr>
            <sz val="9"/>
            <color indexed="81"/>
            <rFont val="Tahoma"/>
            <family val="2"/>
          </rPr>
          <t xml:space="preserve">
conference stationary</t>
        </r>
      </text>
    </comment>
    <comment ref="N38" authorId="2" shapeId="0" xr:uid="{E4351D93-397B-4277-AC17-A5F1034424F1}">
      <text>
        <r>
          <rPr>
            <b/>
            <sz val="9"/>
            <color indexed="81"/>
            <rFont val="Tahoma"/>
            <family val="2"/>
          </rPr>
          <t>mike armstrong:</t>
        </r>
        <r>
          <rPr>
            <sz val="9"/>
            <color indexed="81"/>
            <rFont val="Tahoma"/>
            <family val="2"/>
          </rPr>
          <t xml:space="preserve">
Conference phone 
Ink Cartidges </t>
        </r>
      </text>
    </comment>
    <comment ref="B41" authorId="0" shapeId="0" xr:uid="{00000000-0006-0000-08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3" authorId="0" shapeId="0" xr:uid="{00000000-0006-0000-0800-000010000000}">
      <text>
        <r>
          <rPr>
            <sz val="9"/>
            <color indexed="81"/>
            <rFont val="Tahoma"/>
            <family val="2"/>
          </rPr>
          <t xml:space="preserve">
This is the SVP Support Charges that have been deducted from your bank account in the quarter. </t>
        </r>
      </text>
    </comment>
    <comment ref="B44" authorId="0" shapeId="0" xr:uid="{00000000-0006-0000-08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Raffle Ditribution</t>
        </r>
        <r>
          <rPr>
            <sz val="9"/>
            <color indexed="81"/>
            <rFont val="Tahoma"/>
            <family val="2"/>
          </rPr>
          <t xml:space="preserve"> to be entered as a negative here. 
</t>
        </r>
      </text>
    </comment>
    <comment ref="B46" authorId="0" shapeId="0" xr:uid="{00000000-0006-0000-08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7" authorId="0" shapeId="0" xr:uid="{00000000-0006-0000-0800-000013000000}">
      <text>
        <r>
          <rPr>
            <sz val="9"/>
            <color indexed="81"/>
            <rFont val="Tahoma"/>
            <family val="2"/>
          </rPr>
          <t xml:space="preserve">
All other Twinning  projects and payments. 
</t>
        </r>
      </text>
    </comment>
    <comment ref="B48" authorId="0" shapeId="0" xr:uid="{00000000-0006-0000-0800-000014000000}">
      <text>
        <r>
          <rPr>
            <sz val="9"/>
            <color indexed="81"/>
            <rFont val="Tahoma"/>
            <family val="2"/>
          </rPr>
          <t xml:space="preserve">
Payments to SVP Special Funds.
E.g. Holiday Fund, Young Mums Fund, etc.</t>
        </r>
      </text>
    </comment>
    <comment ref="B49" authorId="0" shapeId="0" xr:uid="{00000000-0006-0000-08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0" authorId="0" shapeId="0" xr:uid="{00000000-0006-0000-08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5" authorId="0" shapeId="0" xr:uid="{00000000-0006-0000-08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6" authorId="0" shapeId="0" xr:uid="{00000000-0006-0000-08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7" authorId="0" shapeId="0" xr:uid="{00000000-0006-0000-0800-000019000000}">
      <text>
        <r>
          <rPr>
            <sz val="9"/>
            <color indexed="81"/>
            <rFont val="Tahoma"/>
            <family val="2"/>
          </rPr>
          <t xml:space="preserve">
Money taken to the bank and deposited that is no longer held as cash but has yet to appear on the bank statement.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s>
  <commentList>
    <comment ref="F4" authorId="0" shapeId="0" xr:uid="{00000000-0006-0000-09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9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900-000003000000}">
      <text>
        <r>
          <rPr>
            <sz val="9"/>
            <color indexed="81"/>
            <rFont val="Tahoma"/>
            <family val="2"/>
          </rPr>
          <t xml:space="preserve">
Donations received from anyone who is not a member of the SVP.
</t>
        </r>
      </text>
    </comment>
    <comment ref="B11" authorId="0" shapeId="0" xr:uid="{00000000-0006-0000-0900-000004000000}">
      <text>
        <r>
          <rPr>
            <sz val="9"/>
            <color indexed="81"/>
            <rFont val="Tahoma"/>
            <family val="2"/>
          </rPr>
          <t xml:space="preserve">
All church collections are reported here. Collections during services, poor box at the back of church etc.
</t>
        </r>
      </text>
    </comment>
    <comment ref="B12" authorId="0" shapeId="0" xr:uid="{00000000-0006-0000-09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900-000006000000}">
      <text>
        <r>
          <rPr>
            <sz val="9"/>
            <color indexed="81"/>
            <rFont val="Tahoma"/>
            <family val="2"/>
          </rPr>
          <t xml:space="preserve">
Includes all types of fundraising income and unrestricted grants. </t>
        </r>
      </text>
    </comment>
    <comment ref="B14" authorId="0" shapeId="0" xr:uid="{00000000-0006-0000-0900-000007000000}">
      <text>
        <r>
          <rPr>
            <sz val="9"/>
            <color indexed="81"/>
            <rFont val="Tahoma"/>
            <family val="2"/>
          </rPr>
          <t xml:space="preserve">
Please provide brief details on the quarterly return to help us understand what this income relates to.
</t>
        </r>
      </text>
    </comment>
    <comment ref="B15" authorId="0" shapeId="0" xr:uid="{00000000-0006-0000-09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900-000009000000}">
      <text>
        <r>
          <rPr>
            <sz val="9"/>
            <color indexed="81"/>
            <rFont val="Tahoma"/>
            <family val="2"/>
          </rPr>
          <t xml:space="preserve">
All income from National Raffle ticket sales included here. Include the payments seperately in National Raffle paid over (5002)</t>
        </r>
      </text>
    </comment>
    <comment ref="B18" authorId="0" shapeId="0" xr:uid="{00000000-0006-0000-09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9" authorId="1" shapeId="0" xr:uid="{00000000-0006-0000-09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1" authorId="0" shapeId="0" xr:uid="{00000000-0006-0000-09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2" authorId="0" shapeId="0" xr:uid="{00000000-0006-0000-09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8" authorId="0" shapeId="0" xr:uid="{00000000-0006-0000-0900-00000E000000}">
      <text>
        <r>
          <rPr>
            <sz val="9"/>
            <color indexed="81"/>
            <rFont val="Tahoma"/>
            <family val="2"/>
          </rPr>
          <t xml:space="preserve">
This is for supporting expenses. 
Eg. Travel costs and postage. 
</t>
        </r>
      </text>
    </comment>
    <comment ref="B41" authorId="0" shapeId="0" xr:uid="{00000000-0006-0000-09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3" authorId="0" shapeId="0" xr:uid="{00000000-0006-0000-0900-000010000000}">
      <text>
        <r>
          <rPr>
            <sz val="9"/>
            <color indexed="81"/>
            <rFont val="Tahoma"/>
            <family val="2"/>
          </rPr>
          <t xml:space="preserve">
This is the SVP Support Charges that have been deducted from your bank account in the quarter. </t>
        </r>
      </text>
    </comment>
    <comment ref="B44" authorId="0" shapeId="0" xr:uid="{00000000-0006-0000-09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Raffle Ditribution</t>
        </r>
        <r>
          <rPr>
            <sz val="9"/>
            <color indexed="81"/>
            <rFont val="Tahoma"/>
            <family val="2"/>
          </rPr>
          <t xml:space="preserve"> to be entered as a negative here. 
</t>
        </r>
      </text>
    </comment>
    <comment ref="B46" authorId="0" shapeId="0" xr:uid="{00000000-0006-0000-09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7" authorId="0" shapeId="0" xr:uid="{00000000-0006-0000-0900-000013000000}">
      <text>
        <r>
          <rPr>
            <sz val="9"/>
            <color indexed="81"/>
            <rFont val="Tahoma"/>
            <family val="2"/>
          </rPr>
          <t xml:space="preserve">
All other Twinning  projects and payments. 
</t>
        </r>
      </text>
    </comment>
    <comment ref="B48" authorId="0" shapeId="0" xr:uid="{00000000-0006-0000-0900-000014000000}">
      <text>
        <r>
          <rPr>
            <sz val="9"/>
            <color indexed="81"/>
            <rFont val="Tahoma"/>
            <family val="2"/>
          </rPr>
          <t xml:space="preserve">
Payments to SVP Special Funds.
E.g. Holiday Fund, Young Mums Fund, etc.</t>
        </r>
      </text>
    </comment>
    <comment ref="B49" authorId="0" shapeId="0" xr:uid="{00000000-0006-0000-09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0" authorId="0" shapeId="0" xr:uid="{00000000-0006-0000-09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5" authorId="0" shapeId="0" xr:uid="{00000000-0006-0000-09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6" authorId="0" shapeId="0" xr:uid="{00000000-0006-0000-09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7" authorId="0" shapeId="0" xr:uid="{00000000-0006-0000-0900-000019000000}">
      <text>
        <r>
          <rPr>
            <sz val="9"/>
            <color indexed="81"/>
            <rFont val="Tahoma"/>
            <family val="2"/>
          </rPr>
          <t xml:space="preserve">
Money taken to the bank and deposited that is no longer held as cash but has yet to appear on the bank statement.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s>
  <commentList>
    <comment ref="F4" authorId="0" shapeId="0" xr:uid="{00000000-0006-0000-0A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A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A00-000003000000}">
      <text>
        <r>
          <rPr>
            <sz val="9"/>
            <color indexed="81"/>
            <rFont val="Tahoma"/>
            <family val="2"/>
          </rPr>
          <t xml:space="preserve">
Donations received from anyone who is not a member of the SVP.
</t>
        </r>
      </text>
    </comment>
    <comment ref="B11" authorId="0" shapeId="0" xr:uid="{00000000-0006-0000-0A00-000004000000}">
      <text>
        <r>
          <rPr>
            <sz val="9"/>
            <color indexed="81"/>
            <rFont val="Tahoma"/>
            <family val="2"/>
          </rPr>
          <t xml:space="preserve">
All church collections are reported here. Collections during services, poor box at the back of church etc.
</t>
        </r>
      </text>
    </comment>
    <comment ref="B12" authorId="0" shapeId="0" xr:uid="{00000000-0006-0000-0A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A00-000006000000}">
      <text>
        <r>
          <rPr>
            <sz val="9"/>
            <color indexed="81"/>
            <rFont val="Tahoma"/>
            <family val="2"/>
          </rPr>
          <t xml:space="preserve">
Includes all types of fundraising income and unrestricted grants. </t>
        </r>
      </text>
    </comment>
    <comment ref="B14" authorId="0" shapeId="0" xr:uid="{00000000-0006-0000-0A00-000007000000}">
      <text>
        <r>
          <rPr>
            <sz val="9"/>
            <color indexed="81"/>
            <rFont val="Tahoma"/>
            <family val="2"/>
          </rPr>
          <t xml:space="preserve">
Please provide brief details on the quarterly return to help us understand what this income relates to.
</t>
        </r>
      </text>
    </comment>
    <comment ref="B15" authorId="0" shapeId="0" xr:uid="{00000000-0006-0000-0A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A00-000009000000}">
      <text>
        <r>
          <rPr>
            <sz val="9"/>
            <color indexed="81"/>
            <rFont val="Tahoma"/>
            <family val="2"/>
          </rPr>
          <t xml:space="preserve">
All income from National Raffle ticket sales included here. Include the payments seperately in National Raffle paid over (5002)</t>
        </r>
      </text>
    </comment>
    <comment ref="B18" authorId="0" shapeId="0" xr:uid="{00000000-0006-0000-0A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9" authorId="1" shapeId="0" xr:uid="{00000000-0006-0000-0A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1" authorId="0" shapeId="0" xr:uid="{00000000-0006-0000-0A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2" authorId="0" shapeId="0" xr:uid="{00000000-0006-0000-0A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8" authorId="0" shapeId="0" xr:uid="{00000000-0006-0000-0A00-00000E000000}">
      <text>
        <r>
          <rPr>
            <sz val="9"/>
            <color indexed="81"/>
            <rFont val="Tahoma"/>
            <family val="2"/>
          </rPr>
          <t xml:space="preserve">
This is for supporting expenses. 
Eg. Travel costs and postage. 
</t>
        </r>
      </text>
    </comment>
    <comment ref="B41" authorId="0" shapeId="0" xr:uid="{00000000-0006-0000-0A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3" authorId="0" shapeId="0" xr:uid="{00000000-0006-0000-0A00-000010000000}">
      <text>
        <r>
          <rPr>
            <sz val="9"/>
            <color indexed="81"/>
            <rFont val="Tahoma"/>
            <family val="2"/>
          </rPr>
          <t xml:space="preserve">
This is the SVP Support Charges that have been deducted from your bank account in the quarter. </t>
        </r>
      </text>
    </comment>
    <comment ref="B44" authorId="0" shapeId="0" xr:uid="{00000000-0006-0000-0A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Raffle Ditribution</t>
        </r>
        <r>
          <rPr>
            <sz val="9"/>
            <color indexed="81"/>
            <rFont val="Tahoma"/>
            <family val="2"/>
          </rPr>
          <t xml:space="preserve"> to be entered as a negative here. 
</t>
        </r>
      </text>
    </comment>
    <comment ref="B46" authorId="0" shapeId="0" xr:uid="{00000000-0006-0000-0A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7" authorId="0" shapeId="0" xr:uid="{00000000-0006-0000-0A00-000013000000}">
      <text>
        <r>
          <rPr>
            <sz val="9"/>
            <color indexed="81"/>
            <rFont val="Tahoma"/>
            <family val="2"/>
          </rPr>
          <t xml:space="preserve">
All other Twinning  projects and payments. 
</t>
        </r>
      </text>
    </comment>
    <comment ref="B48" authorId="0" shapeId="0" xr:uid="{00000000-0006-0000-0A00-000014000000}">
      <text>
        <r>
          <rPr>
            <sz val="9"/>
            <color indexed="81"/>
            <rFont val="Tahoma"/>
            <family val="2"/>
          </rPr>
          <t xml:space="preserve">
Payments to SVP Special Funds.
E.g. Holiday Fund, Young Mums Fund, etc.</t>
        </r>
      </text>
    </comment>
    <comment ref="B49" authorId="0" shapeId="0" xr:uid="{00000000-0006-0000-0A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0" authorId="0" shapeId="0" xr:uid="{00000000-0006-0000-0A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5" authorId="0" shapeId="0" xr:uid="{00000000-0006-0000-0A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6" authorId="0" shapeId="0" xr:uid="{00000000-0006-0000-0A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7" authorId="0" shapeId="0" xr:uid="{00000000-0006-0000-0A00-000019000000}">
      <text>
        <r>
          <rPr>
            <sz val="9"/>
            <color indexed="81"/>
            <rFont val="Tahoma"/>
            <family val="2"/>
          </rPr>
          <t xml:space="preserve">
Money taken to the bank and deposited that is no longer held as cash but has yet to appear on the bank statement.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s>
  <commentList>
    <comment ref="F4" authorId="0" shapeId="0" xr:uid="{00000000-0006-0000-0B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B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B00-000003000000}">
      <text>
        <r>
          <rPr>
            <sz val="9"/>
            <color indexed="81"/>
            <rFont val="Tahoma"/>
            <family val="2"/>
          </rPr>
          <t xml:space="preserve">
Donations received from anyone who is not a member of the SVP.
</t>
        </r>
      </text>
    </comment>
    <comment ref="B11" authorId="0" shapeId="0" xr:uid="{00000000-0006-0000-0B00-000004000000}">
      <text>
        <r>
          <rPr>
            <sz val="9"/>
            <color indexed="81"/>
            <rFont val="Tahoma"/>
            <family val="2"/>
          </rPr>
          <t xml:space="preserve">
All church collections are reported here. Collections during services, poor box at the back of church etc.
</t>
        </r>
      </text>
    </comment>
    <comment ref="B12" authorId="0" shapeId="0" xr:uid="{00000000-0006-0000-0B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B00-000006000000}">
      <text>
        <r>
          <rPr>
            <sz val="9"/>
            <color indexed="81"/>
            <rFont val="Tahoma"/>
            <family val="2"/>
          </rPr>
          <t xml:space="preserve">
Includes all types of fundraising income and unrestricted grants. </t>
        </r>
      </text>
    </comment>
    <comment ref="B14" authorId="0" shapeId="0" xr:uid="{00000000-0006-0000-0B00-000007000000}">
      <text>
        <r>
          <rPr>
            <sz val="9"/>
            <color indexed="81"/>
            <rFont val="Tahoma"/>
            <family val="2"/>
          </rPr>
          <t xml:space="preserve">
Please provide brief details on the quarterly return to help us understand what this income relates to.
</t>
        </r>
      </text>
    </comment>
    <comment ref="B15" authorId="0" shapeId="0" xr:uid="{00000000-0006-0000-0B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B00-000009000000}">
      <text>
        <r>
          <rPr>
            <sz val="9"/>
            <color indexed="81"/>
            <rFont val="Tahoma"/>
            <family val="2"/>
          </rPr>
          <t xml:space="preserve">
All income from National Raffle ticket sales included here. Include the payments seperately in National Raffle paid over (5002)</t>
        </r>
      </text>
    </comment>
    <comment ref="B18" authorId="0" shapeId="0" xr:uid="{00000000-0006-0000-0B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19" authorId="1" shapeId="0" xr:uid="{00000000-0006-0000-0B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1" authorId="0" shapeId="0" xr:uid="{00000000-0006-0000-0B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2" authorId="0" shapeId="0" xr:uid="{00000000-0006-0000-0B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8" authorId="0" shapeId="0" xr:uid="{00000000-0006-0000-0B00-00000E000000}">
      <text>
        <r>
          <rPr>
            <sz val="9"/>
            <color indexed="81"/>
            <rFont val="Tahoma"/>
            <family val="2"/>
          </rPr>
          <t xml:space="preserve">
This is for supporting expenses. 
Eg. Travel costs and postage. 
</t>
        </r>
      </text>
    </comment>
    <comment ref="B41" authorId="0" shapeId="0" xr:uid="{00000000-0006-0000-0B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3" authorId="0" shapeId="0" xr:uid="{00000000-0006-0000-0B00-000010000000}">
      <text>
        <r>
          <rPr>
            <sz val="9"/>
            <color indexed="81"/>
            <rFont val="Tahoma"/>
            <family val="2"/>
          </rPr>
          <t xml:space="preserve">
This is the SVP Support Charges that have been deducted from your bank account in the quarter. </t>
        </r>
      </text>
    </comment>
    <comment ref="B44" authorId="0" shapeId="0" xr:uid="{00000000-0006-0000-0B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Raffle Ditribution</t>
        </r>
        <r>
          <rPr>
            <sz val="9"/>
            <color indexed="81"/>
            <rFont val="Tahoma"/>
            <family val="2"/>
          </rPr>
          <t xml:space="preserve"> to be entered as a negative here. 
</t>
        </r>
      </text>
    </comment>
    <comment ref="B46" authorId="0" shapeId="0" xr:uid="{00000000-0006-0000-0B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7" authorId="0" shapeId="0" xr:uid="{00000000-0006-0000-0B00-000013000000}">
      <text>
        <r>
          <rPr>
            <sz val="9"/>
            <color indexed="81"/>
            <rFont val="Tahoma"/>
            <family val="2"/>
          </rPr>
          <t xml:space="preserve">
All other Twinning  projects and payments. 
</t>
        </r>
      </text>
    </comment>
    <comment ref="B48" authorId="0" shapeId="0" xr:uid="{00000000-0006-0000-0B00-000014000000}">
      <text>
        <r>
          <rPr>
            <sz val="9"/>
            <color indexed="81"/>
            <rFont val="Tahoma"/>
            <family val="2"/>
          </rPr>
          <t xml:space="preserve">
Payments to SVP Special Funds.
E.g. Holiday Fund, Young Mums Fund, etc.</t>
        </r>
      </text>
    </comment>
    <comment ref="B49" authorId="0" shapeId="0" xr:uid="{00000000-0006-0000-0B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0" authorId="0" shapeId="0" xr:uid="{00000000-0006-0000-0B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5" authorId="0" shapeId="0" xr:uid="{00000000-0006-0000-0B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6" authorId="0" shapeId="0" xr:uid="{00000000-0006-0000-0B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7" authorId="0" shapeId="0" xr:uid="{00000000-0006-0000-0B00-000019000000}">
      <text>
        <r>
          <rPr>
            <sz val="9"/>
            <color indexed="81"/>
            <rFont val="Tahoma"/>
            <family val="2"/>
          </rPr>
          <t xml:space="preserve">
Money taken to the bank and deposited that is no longer held as cash but has yet to appear on the bank statement.
</t>
        </r>
      </text>
    </comment>
  </commentList>
</comments>
</file>

<file path=xl/sharedStrings.xml><?xml version="1.0" encoding="utf-8"?>
<sst xmlns="http://schemas.openxmlformats.org/spreadsheetml/2006/main" count="1464" uniqueCount="357">
  <si>
    <t>CONFERENCE NAME</t>
  </si>
  <si>
    <t>EXPENDITURE</t>
  </si>
  <si>
    <t>(E)</t>
  </si>
  <si>
    <t>TOTAL EXPENDITURE</t>
  </si>
  <si>
    <t>Conference number:</t>
  </si>
  <si>
    <t>Conference name:</t>
  </si>
  <si>
    <t>Members' donations</t>
  </si>
  <si>
    <t>Non-member donations</t>
  </si>
  <si>
    <t>Church collections</t>
  </si>
  <si>
    <t>National Raffle income</t>
  </si>
  <si>
    <t>Homeless</t>
  </si>
  <si>
    <t>Others in need</t>
  </si>
  <si>
    <t>Disaster Fund</t>
  </si>
  <si>
    <t>Mass stipends</t>
  </si>
  <si>
    <t xml:space="preserve">(D) </t>
  </si>
  <si>
    <t>Elderly - own home</t>
  </si>
  <si>
    <t>National Raffle paid over</t>
  </si>
  <si>
    <t>Other income</t>
  </si>
  <si>
    <t>Material assistance to families</t>
  </si>
  <si>
    <t>Elderly - residential/nursing homes</t>
  </si>
  <si>
    <t>People in hospitals</t>
  </si>
  <si>
    <t>Offenders/Ex Offender local activities</t>
  </si>
  <si>
    <t>Travellers (Gypsy, Roma etc)</t>
  </si>
  <si>
    <t>People with mental health issues</t>
  </si>
  <si>
    <t>Administration and members' expenses</t>
  </si>
  <si>
    <t>Specify:</t>
  </si>
  <si>
    <t xml:space="preserve"> =</t>
  </si>
  <si>
    <t>Opening balance brought forward</t>
  </si>
  <si>
    <t>Restricted income</t>
  </si>
  <si>
    <t>A regular church collection for the use of the Council/Conference.</t>
  </si>
  <si>
    <t>Treasurer's name:</t>
  </si>
  <si>
    <t>CONTACT DETAILS</t>
  </si>
  <si>
    <t>President's name:</t>
  </si>
  <si>
    <t>Legacies received via National Office</t>
  </si>
  <si>
    <t>Legacies received direct to Conference</t>
  </si>
  <si>
    <t>(Name of deceased)</t>
  </si>
  <si>
    <t>Bank reconciliation</t>
  </si>
  <si>
    <t>Bank funds at end of quarter</t>
  </si>
  <si>
    <t xml:space="preserve">     (G)</t>
  </si>
  <si>
    <t>Refugees/Asylum seekers/ migrants</t>
  </si>
  <si>
    <t>This reconciles with the bank statement as follows:</t>
  </si>
  <si>
    <t>Balance - (should equal (G) above)</t>
  </si>
  <si>
    <t>Check (G)=(H)</t>
  </si>
  <si>
    <t xml:space="preserve">= (A) + (D) - (E) </t>
  </si>
  <si>
    <t>Date:</t>
  </si>
  <si>
    <t>Treasurer's address:</t>
  </si>
  <si>
    <t>Treasurer's email address:</t>
  </si>
  <si>
    <t>District Council area:</t>
  </si>
  <si>
    <t>Central Council area:</t>
  </si>
  <si>
    <t>Treasurer's phone number:</t>
  </si>
  <si>
    <t>Balance brought forward from previous return (A)</t>
  </si>
  <si>
    <t>Conference Number:</t>
  </si>
  <si>
    <t>Conference Name :</t>
  </si>
  <si>
    <t>DC Area :</t>
  </si>
  <si>
    <t>CC Area :</t>
  </si>
  <si>
    <t>National Fundraising initiatives</t>
  </si>
  <si>
    <t>(Coffee morning, Cash4Coins, etc)</t>
  </si>
  <si>
    <t>(Name of CC/DC/ Conf/Other &amp; purpose)</t>
  </si>
  <si>
    <t>Space for comments:</t>
  </si>
  <si>
    <t>Treasurer's Details.  Address:</t>
  </si>
  <si>
    <t>Email:</t>
  </si>
  <si>
    <t>Phone:</t>
  </si>
  <si>
    <t>Balance brought forward</t>
  </si>
  <si>
    <t xml:space="preserve">TOTAL INCOME </t>
  </si>
  <si>
    <t>Comments (Orange = Must have a comment if there is an entry)</t>
  </si>
  <si>
    <t>ADD Total Income</t>
  </si>
  <si>
    <t>LESS Total Expenditure</t>
  </si>
  <si>
    <t>EQUALS balance carried forward</t>
  </si>
  <si>
    <t>Bank Reconciliation:</t>
  </si>
  <si>
    <t>Check (should equal zero)</t>
  </si>
  <si>
    <t>Fund raising expenses (net off against Tithable Income)</t>
  </si>
  <si>
    <t>Date Quarter ends :</t>
  </si>
  <si>
    <t>Balance carried forward to next return   (F)</t>
  </si>
  <si>
    <t>ENTER AS NEGATIVE</t>
  </si>
  <si>
    <t>Funds from other parts of the Society (Internal society income ONLY)</t>
  </si>
  <si>
    <t>Arundel &amp; Brighton</t>
  </si>
  <si>
    <t>Brentwood</t>
  </si>
  <si>
    <t>Southwark</t>
  </si>
  <si>
    <t>Westminster</t>
  </si>
  <si>
    <t>Bristol</t>
  </si>
  <si>
    <t>Plymouth</t>
  </si>
  <si>
    <t>Portsmouth</t>
  </si>
  <si>
    <t>Leeds</t>
  </si>
  <si>
    <t>Middlesbrough</t>
  </si>
  <si>
    <t>Tyne</t>
  </si>
  <si>
    <t>Lancaster</t>
  </si>
  <si>
    <t>Liverpool</t>
  </si>
  <si>
    <t>Manchester</t>
  </si>
  <si>
    <t>SW Lancashire</t>
  </si>
  <si>
    <t>East Anglia</t>
  </si>
  <si>
    <t>Hallam</t>
  </si>
  <si>
    <t>Northampton</t>
  </si>
  <si>
    <t>Nottingham</t>
  </si>
  <si>
    <t>Birmingham</t>
  </si>
  <si>
    <t>Shrewsbury</t>
  </si>
  <si>
    <t>Cardiff</t>
  </si>
  <si>
    <t>Menevia</t>
  </si>
  <si>
    <t>Wrexham</t>
  </si>
  <si>
    <t>Please select from the drop down</t>
  </si>
  <si>
    <t>CONFERENCE REFERENCE NUMBER</t>
  </si>
  <si>
    <t>CONFERENCE DETAILS</t>
  </si>
  <si>
    <t>Gift Aid refunds (not donation itself)</t>
  </si>
  <si>
    <t>(C) Calculation of SVP Support payments</t>
  </si>
  <si>
    <t>x</t>
  </si>
  <si>
    <t>National Society</t>
  </si>
  <si>
    <t>Quarterly Conference Contribution</t>
  </si>
  <si>
    <t>INCOME FROM OTHER PARTS OF THE SOCIETY</t>
  </si>
  <si>
    <t>TOTAL INCOME -   (B) to 2002</t>
  </si>
  <si>
    <t>COST OF VISITS &amp; MATERIAL ASSISTANCE TO BENEFICIARIES</t>
  </si>
  <si>
    <t>OTHER LOCAL COSTS</t>
  </si>
  <si>
    <t>Local youth development (not internal)</t>
  </si>
  <si>
    <t>Local spiritual development/ members training</t>
  </si>
  <si>
    <t>PAYMENTS TO OTHER PARTS OF THE SOCIETY</t>
  </si>
  <si>
    <t>Special Funds &amp; David Young</t>
  </si>
  <si>
    <t>(Name of special fund - Young Mums, Holiday Fund, etc)</t>
  </si>
  <si>
    <t>(Name of CC/DC/Conf &amp; purpose)</t>
  </si>
  <si>
    <t>(Name of project &amp; purpose)</t>
  </si>
  <si>
    <t>Sign/Enter name:</t>
  </si>
  <si>
    <t>Fundraising income &amp; grants</t>
  </si>
  <si>
    <t>CC/DC</t>
  </si>
  <si>
    <t>CC %</t>
  </si>
  <si>
    <t>CC/DC?</t>
  </si>
  <si>
    <t>Payments to SVP Conf's/Councils</t>
  </si>
  <si>
    <t>Payments to National Office/CSPs/SVP Projects &amp; Camps</t>
  </si>
  <si>
    <t>INCOME FROM OTHER PARTS OF THE SOCIETY:</t>
  </si>
  <si>
    <t>SVP Support Payments paid in quarter</t>
  </si>
  <si>
    <t>ENTER AS POSITIVE IF HOLDING CASH.</t>
  </si>
  <si>
    <t>(negative)</t>
  </si>
  <si>
    <t>(Enter income &amp; expenditure under the weekly columns. Cannot enter in the Totals column.)</t>
  </si>
  <si>
    <t>This will normally be as at 31st March/1st April but could be the start of the quarter you first use this return, if starting mid-financial year.</t>
  </si>
  <si>
    <t>LESS Fundraising expenses</t>
  </si>
  <si>
    <t>Gift Aid refunds</t>
  </si>
  <si>
    <t xml:space="preserve">Funds from other parts of the Society </t>
  </si>
  <si>
    <t>TOTAL INCOME</t>
  </si>
  <si>
    <t>This Quarter</t>
  </si>
  <si>
    <t>Year to Date</t>
  </si>
  <si>
    <t>DETAILED REPORT OF INCOME &amp; EXPENDITURE</t>
  </si>
  <si>
    <t>Income</t>
  </si>
  <si>
    <t>Cost of visits &amp; material assistance to beneficiaries</t>
  </si>
  <si>
    <t>Other local costs</t>
  </si>
  <si>
    <t>Payments to other parts of the Society</t>
  </si>
  <si>
    <t>Total Expenditure</t>
  </si>
  <si>
    <t>Opening Balance</t>
  </si>
  <si>
    <t>Closing Balance</t>
  </si>
  <si>
    <t>Funds held as cash</t>
  </si>
  <si>
    <t>Funds held in the bank</t>
  </si>
  <si>
    <t>Funds committed already:</t>
  </si>
  <si>
    <t>Total funds committed already</t>
  </si>
  <si>
    <t>Comments:</t>
  </si>
  <si>
    <t>FINANCE REPORT TO CONFERENCE</t>
  </si>
  <si>
    <t>TOTAL RESTRICTED EXPENDITURE</t>
  </si>
  <si>
    <t>RESTRICTED EXPENDITURE</t>
  </si>
  <si>
    <t>RESTRICTED INCOME (must be shown gross)</t>
  </si>
  <si>
    <t>Gift Aid refunds on restricted donations</t>
  </si>
  <si>
    <t>Balance of restricted funds brought forward from previous return</t>
  </si>
  <si>
    <t>SUBTOTAL EXTERNAL RESTRICTED INCOME</t>
  </si>
  <si>
    <t>Restricted legacies received via National Office</t>
  </si>
  <si>
    <t>TOTAL RESTRICTED INCOME</t>
  </si>
  <si>
    <t>Balance of restricted funds carried forward to next return</t>
  </si>
  <si>
    <t>Name of deceased:</t>
  </si>
  <si>
    <t>Received from (name of donor/event)</t>
  </si>
  <si>
    <t>Details of how the funds were spent in line with the restrictions in place</t>
  </si>
  <si>
    <t>Backing documents kept &amp; available? (YES/ If no, explain)</t>
  </si>
  <si>
    <t>Examples of income that is NOT restricted</t>
  </si>
  <si>
    <t>CONFERENCE/COUNCIL DETAILS</t>
  </si>
  <si>
    <t>Church collection when announced in advance all funds raised will go to the Sudan Appeal.</t>
  </si>
  <si>
    <t>Donation from a parishoner who asks you spend it on helping young people.</t>
  </si>
  <si>
    <t>Examples of restricted income</t>
  </si>
  <si>
    <t>Donations received in lieu of flowers for a funeral that you later decide to use to fund a Christmas party for people in need.</t>
  </si>
  <si>
    <t>A donation from a local business to fund a Christmas Party for people in need.</t>
  </si>
  <si>
    <t>Bank funds at end of week</t>
  </si>
  <si>
    <t>Add amounts banked up to end of weeknot on bank statements</t>
  </si>
  <si>
    <t>Reconciled bank balance at end of week</t>
  </si>
  <si>
    <t>Cash in hand at end of week (ENTER AS POSITIVE IF HOLDING CASH)</t>
  </si>
  <si>
    <t>Restriction in place</t>
  </si>
  <si>
    <t>Expenditure</t>
  </si>
  <si>
    <t>When will the balance be spent?</t>
  </si>
  <si>
    <t>Summary of restricted fund balances:</t>
  </si>
  <si>
    <t>Total restricted funds</t>
  </si>
  <si>
    <t>Check [Totals should agree to return above]</t>
  </si>
  <si>
    <t>Surplus money that the Conference decides to use on helping young people.</t>
  </si>
  <si>
    <t>COST OF VISITS &amp; MATERIAL ASSISTANCE</t>
  </si>
  <si>
    <t>Spent out of income received from (donor/event/legacy)</t>
  </si>
  <si>
    <t>Restriction instructions received from donor/as guaranteed to donor in fundraising materials</t>
  </si>
  <si>
    <t>Brought forward</t>
  </si>
  <si>
    <t>Carried forward</t>
  </si>
  <si>
    <t>Restriction instructions received per legacy</t>
  </si>
  <si>
    <t>[Should agree to Restricted Income (1010) per return]</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</si>
  <si>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</si>
  <si>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Mass Stipends</t>
  </si>
  <si>
    <t>(enter negative)</t>
  </si>
  <si>
    <t>Information about your Conference</t>
  </si>
  <si>
    <t>CC</t>
  </si>
  <si>
    <t>Please enter the general information about your Conference in the yellow boxes and it will be copied across to the returns.</t>
  </si>
  <si>
    <t>QUARTER END DATE</t>
  </si>
  <si>
    <t>DEADLINE DATE</t>
  </si>
  <si>
    <t>PLEASE ENSURE QUARTERLY FINANCIAL RETURNS ARE SUBMITTED WITHIN 30 DAYS FROM THE END OF THE QUARTER</t>
  </si>
  <si>
    <t>A SIGNED COPY IS KEPT FOR YOUR RECORDS</t>
  </si>
  <si>
    <t>Bank balance at end of quarter per NATWEST account</t>
  </si>
  <si>
    <t>(H)</t>
  </si>
  <si>
    <t>Amount</t>
  </si>
  <si>
    <t>Date Issued</t>
  </si>
  <si>
    <t>Category entered against</t>
  </si>
  <si>
    <t>Cheque Number</t>
  </si>
  <si>
    <t>NatWest Account bank statement balance at end of week</t>
  </si>
  <si>
    <t>Date</t>
  </si>
  <si>
    <t>Detail</t>
  </si>
  <si>
    <t>Expense</t>
  </si>
  <si>
    <t>Balance</t>
  </si>
  <si>
    <t>Total = (I)</t>
  </si>
  <si>
    <t>(I)</t>
  </si>
  <si>
    <t>*** BY SUBMITTING YOUR RETURN YOU ARE AGREEING TO SUPPORT PAYMENTS BEING PAID BY AUTOMATIC BANK TRANSFER**</t>
  </si>
  <si>
    <r>
      <t xml:space="preserve">THE WHOLE WORKBOOK IS EMAILED TO </t>
    </r>
    <r>
      <rPr>
        <b/>
        <sz val="18"/>
        <rFont val="Calibri"/>
        <family val="2"/>
      </rPr>
      <t>quarterlyreturn@svp.org.uk</t>
    </r>
    <r>
      <rPr>
        <b/>
        <sz val="12"/>
        <rFont val="Calibri"/>
        <family val="2"/>
      </rPr>
      <t xml:space="preserve"> COPYING IN THE DC TREASURER</t>
    </r>
  </si>
  <si>
    <t>Brought Forward Cash Balance</t>
  </si>
  <si>
    <r>
      <rPr>
        <b/>
        <sz val="9"/>
        <rFont val="Calibri"/>
        <family val="2"/>
      </rPr>
      <t>Deduct</t>
    </r>
    <r>
      <rPr>
        <sz val="9"/>
        <rFont val="Calibri"/>
        <family val="2"/>
      </rPr>
      <t xml:space="preserve"> and specify:</t>
    </r>
  </si>
  <si>
    <r>
      <t>Income at</t>
    </r>
    <r>
      <rPr>
        <b/>
        <sz val="14"/>
        <rFont val="Calibri"/>
        <family val="2"/>
      </rPr>
      <t xml:space="preserve"> (B)            </t>
    </r>
  </si>
  <si>
    <r>
      <t xml:space="preserve">Closing balance as per box </t>
    </r>
    <r>
      <rPr>
        <b/>
        <sz val="12"/>
        <rFont val="Calibri"/>
        <family val="2"/>
      </rPr>
      <t>(F)</t>
    </r>
    <r>
      <rPr>
        <sz val="12"/>
        <rFont val="Calibri"/>
        <family val="2"/>
      </rPr>
      <t xml:space="preserve"> below </t>
    </r>
  </si>
  <si>
    <r>
      <rPr>
        <b/>
        <sz val="12"/>
        <rFont val="Calibri"/>
        <family val="2"/>
      </rPr>
      <t>ADD</t>
    </r>
    <r>
      <rPr>
        <sz val="12"/>
        <rFont val="Calibri"/>
        <family val="2"/>
      </rPr>
      <t xml:space="preserve"> funds banked, not on bank statements</t>
    </r>
  </si>
  <si>
    <t>ADD uncleared cheques this quarter</t>
  </si>
  <si>
    <r>
      <rPr>
        <b/>
        <sz val="10"/>
        <rFont val="Calibri"/>
        <family val="2"/>
      </rPr>
      <t>LESS</t>
    </r>
    <r>
      <rPr>
        <sz val="10"/>
        <rFont val="Calibri"/>
        <family val="2"/>
      </rPr>
      <t xml:space="preserve"> cheques/credit card expense, not on bank statements</t>
    </r>
  </si>
  <si>
    <t>UNRESTRICTED INCOME (must be shown gross)</t>
  </si>
  <si>
    <t>SUBTOTAL UNRESTRICTED INCOME    (B)</t>
  </si>
  <si>
    <t>***CONFERENCES ARE NO LONGER REQUIRED TO SUBMIT A SEPARATE YEAR END AND EXTERNAL REVIEW***</t>
  </si>
  <si>
    <t>**30/06/2024**</t>
  </si>
  <si>
    <t>**30/09/2024**</t>
  </si>
  <si>
    <t>**31/12/2024**</t>
  </si>
  <si>
    <t>**31/07/2024**</t>
  </si>
  <si>
    <t>**31/10/2024**</t>
  </si>
  <si>
    <t>**30/04/2025**</t>
  </si>
  <si>
    <t>**31/03/2025**</t>
  </si>
  <si>
    <t xml:space="preserve">RECORD INCOME &amp; EXPENDITURE IN SUFFICIENT DETAILS FOR SOMEONE ELSE TO BE ABLE TO FOLLOW AND COMPLETE A FINANCE RETURN. </t>
  </si>
  <si>
    <t xml:space="preserve">PETTY CASH NEEDS ITS OWN RECORD. </t>
  </si>
  <si>
    <t>ALWAYS KEEP A RUNNING BALANCE AND REGULARLY AGREE TO CASH HELD</t>
  </si>
  <si>
    <t xml:space="preserve">NOTE: TRANSACTIONS ENTERED WILL NOT AUTOMATICALLY POPULATE ON THE RETURN AND WILL NEED TO BE ADDED TO THE BOOK TAB </t>
  </si>
  <si>
    <r>
      <t>Please ensure that this balance agrees with the previous return</t>
    </r>
    <r>
      <rPr>
        <b/>
        <sz val="12"/>
        <rFont val="Calibri"/>
        <family val="2"/>
      </rPr>
      <t xml:space="preserve"> (F)  </t>
    </r>
    <r>
      <rPr>
        <b/>
        <i/>
        <sz val="12"/>
        <rFont val="Calibri"/>
        <family val="2"/>
      </rPr>
      <t xml:space="preserve">and make any changes under income or expenditure using the book tab. </t>
    </r>
  </si>
  <si>
    <r>
      <rPr>
        <b/>
        <sz val="14"/>
        <rFont val="Calibri"/>
        <family val="2"/>
      </rPr>
      <t>CONFIRMATION:</t>
    </r>
    <r>
      <rPr>
        <sz val="14"/>
        <rFont val="Calibri"/>
        <family val="2"/>
      </rPr>
      <t xml:space="preserve">       </t>
    </r>
    <r>
      <rPr>
        <b/>
        <sz val="14"/>
        <rFont val="Calibri"/>
        <family val="2"/>
      </rPr>
      <t xml:space="preserve">We certify that this return shows the total income received by the Conference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</si>
  <si>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r>
      <rPr>
        <b/>
        <sz val="12"/>
        <rFont val="Calibri"/>
        <family val="2"/>
      </rPr>
      <t>LESS</t>
    </r>
    <r>
      <rPr>
        <sz val="12"/>
        <rFont val="Calibri"/>
        <family val="2"/>
      </rPr>
      <t xml:space="preserve"> Cash in hand at quarter end</t>
    </r>
    <r>
      <rPr>
        <sz val="12"/>
        <rFont val="Calibri"/>
        <family val="2"/>
      </rPr>
      <t xml:space="preserve"> (counted)</t>
    </r>
  </si>
  <si>
    <t xml:space="preserve">RESTRICTED INCOME RETURN MUST BE COMPLETED SUMMARISING EACH RESTRICTION AND SUBMITTED WITH MAIN RETURN ALONG WITH BACKING DOCUMENTS DEMONSTRATING THE RESTRICTION. </t>
  </si>
  <si>
    <t>Transfer from Conference Centralised NatWest A/C:</t>
  </si>
  <si>
    <t>SUNDAY 30/06/2024</t>
  </si>
  <si>
    <t>Total to          30 June 2024</t>
  </si>
  <si>
    <t>ACCOUNT SHEET FOR THE QUARTER TO 30 JUNE 2024</t>
  </si>
  <si>
    <t>COMPLETE RESTRICTED INCOME FORM</t>
  </si>
  <si>
    <t>Cash in hand at 30 June 2024</t>
  </si>
  <si>
    <t>Bank funds at 30 June 2024</t>
  </si>
  <si>
    <t>NatWest statement balance at 30 June 2024</t>
  </si>
  <si>
    <t>Less cheques written and/or Credit Card expenses not yet on bank statements on 30 June 2024 (ENTER AS NEGATIVE)</t>
  </si>
  <si>
    <t>Add amounts banked up to 30 June 2024 not on bank statements</t>
  </si>
  <si>
    <t>Reconciled bank balance at 30 June 2024</t>
  </si>
  <si>
    <t>Less cheques/ Credit Card Expense not yet on bank statements to end of week (ENTER AS NEGATIVE)</t>
  </si>
  <si>
    <t>Optional Weekly reconciliation - Please right click &amp; unhide the rows below if you wish to use this.</t>
  </si>
  <si>
    <t>Should be on bank statement as 'Jun 24 SVPS'</t>
  </si>
  <si>
    <t>Total to          30 Sept 2024</t>
  </si>
  <si>
    <t>ACCOUNT SHEET FOR THE QUARTER TO 30 SEPTEMBER 2024</t>
  </si>
  <si>
    <t>Should be on bank statement as 'Sep 24 SVPS'</t>
  </si>
  <si>
    <t>Cash in hand at 30 September 2024</t>
  </si>
  <si>
    <t>Bank funds at 30 September 2024</t>
  </si>
  <si>
    <t>NatWest statement balance at 30 September 2024</t>
  </si>
  <si>
    <t>Less cheques written and/or Credit Card expenses not yet on bank statements on 30 September 2024 (ENTER AS NEGATIVE)</t>
  </si>
  <si>
    <t>Add amounts banked up to 30 September 2024 not on bank statements</t>
  </si>
  <si>
    <t>Reconciled bank balance at 30 September 2024</t>
  </si>
  <si>
    <t>Sunday 29/12/2024</t>
  </si>
  <si>
    <t>ACCOUNT SHEET FOR THE QUARTER TO 31 DECEMBER 2024</t>
  </si>
  <si>
    <t>Total to          31 December 2024</t>
  </si>
  <si>
    <t>Cash in hand at 31 December 2024</t>
  </si>
  <si>
    <t>Bank funds at 31 December 2024</t>
  </si>
  <si>
    <t>NatWest statement balance at 31 December 2024</t>
  </si>
  <si>
    <t>Add amounts banked up to 31 December 2024 not on bank statements</t>
  </si>
  <si>
    <t>Reconciled bank balance at 31 December 2024</t>
  </si>
  <si>
    <t>Sunday 30/03/2025</t>
  </si>
  <si>
    <t>Cash in hand at 31 Mar 2025</t>
  </si>
  <si>
    <t>Bank funds at 31 Mar 2025</t>
  </si>
  <si>
    <t>NatWest statement balance at 31 Mar 2025</t>
  </si>
  <si>
    <t>Less cheques written and/or Credit Card expenses not yet on bank statements on 31 Mar 2025 (ENTER AS NEGATIVE)</t>
  </si>
  <si>
    <t>Add amounts banked up to 31 Mar 2025 not on bank statements</t>
  </si>
  <si>
    <t>Reconciled bank balance at 31 Mar 2025</t>
  </si>
  <si>
    <t>ACCOUNT SHEET FOR THE QUARTER TO 31 MARCH 2025</t>
  </si>
  <si>
    <t>Total to          31 March 2025</t>
  </si>
  <si>
    <t>Less cheques written and/or Credit Card expenses not yet on bank statements on 31 December 2024 (ENTER AS NEGATIVE)</t>
  </si>
  <si>
    <t>June 2024</t>
  </si>
  <si>
    <t>Apr-Jun 2024</t>
  </si>
  <si>
    <t>National Support Charges for April - June 2024</t>
  </si>
  <si>
    <t>Central Council Support Charges for April - June 2024</t>
  </si>
  <si>
    <t>Sept 2024</t>
  </si>
  <si>
    <t>Apr-Sep 2024</t>
  </si>
  <si>
    <t>National Support Charges for July-Sept 2024</t>
  </si>
  <si>
    <t>Central Council Support Charges for July-Sept 2024</t>
  </si>
  <si>
    <t>UNRESTRICTED INCOME</t>
  </si>
  <si>
    <t>Dec 2024</t>
  </si>
  <si>
    <t>Apr-Dec 2024</t>
  </si>
  <si>
    <t>National Support Charges for Oct-Dec 2024</t>
  </si>
  <si>
    <t>Central Council Support Charges for Oct-Dec 2024</t>
  </si>
  <si>
    <t>Mar 2025</t>
  </si>
  <si>
    <t>Apr-Mar 2025</t>
  </si>
  <si>
    <t>National Support Charges for Jan-Mar 2025</t>
  </si>
  <si>
    <t>Central Council Support Charges for Jan-Mar 2025</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</si>
  <si>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</si>
  <si>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Twinning - Twin payments</t>
  </si>
  <si>
    <t>Twinning  - projects and other payments</t>
  </si>
  <si>
    <t>Please show twin payments separately from other Twinning (5005)</t>
  </si>
  <si>
    <t>Twinning  - Twin payments</t>
  </si>
  <si>
    <t>Twinning - projects and other payments</t>
  </si>
  <si>
    <t>RESTRICTED INCOME:</t>
  </si>
  <si>
    <t>UNRESTRICTED INCOME (to be shown gross)</t>
  </si>
  <si>
    <r>
      <t xml:space="preserve">National Raffle paid over/Raffle Dist </t>
    </r>
    <r>
      <rPr>
        <sz val="8"/>
        <rFont val="Calibri"/>
        <family val="2"/>
      </rPr>
      <t>(</t>
    </r>
    <r>
      <rPr>
        <sz val="7"/>
        <rFont val="Calibri"/>
        <family val="2"/>
      </rPr>
      <t>enter negative)</t>
    </r>
  </si>
  <si>
    <r>
      <t xml:space="preserve">National Raffle paid over/Raffle Dist </t>
    </r>
    <r>
      <rPr>
        <sz val="8"/>
        <rFont val="Calibri"/>
        <family val="2"/>
      </rPr>
      <t>(enter negative)</t>
    </r>
  </si>
  <si>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</si>
  <si>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</si>
  <si>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</si>
  <si>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</si>
  <si>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</si>
  <si>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</si>
  <si>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</si>
  <si>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</si>
  <si>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</si>
  <si>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</si>
  <si>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</si>
  <si>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</si>
  <si>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</si>
  <si>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</si>
  <si>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</si>
  <si>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</si>
  <si>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</si>
  <si>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</si>
  <si>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</si>
  <si>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</si>
  <si>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</si>
  <si>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</si>
  <si>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</si>
  <si>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</si>
  <si>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</si>
  <si>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</si>
  <si>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</si>
  <si>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</si>
  <si>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</si>
  <si>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</si>
  <si>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</si>
  <si>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</si>
  <si>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</si>
  <si>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</si>
  <si>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</si>
  <si>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</si>
  <si>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</si>
  <si>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</si>
  <si>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</si>
  <si>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r>
      <rPr>
        <b/>
        <sz val="14"/>
        <rFont val="Calibri"/>
        <family val="2"/>
      </rPr>
      <t xml:space="preserve">LESS </t>
    </r>
    <r>
      <rPr>
        <sz val="14"/>
        <rFont val="Calibri"/>
        <family val="2"/>
      </rPr>
      <t>Fundraising expenses</t>
    </r>
  </si>
  <si>
    <r>
      <t xml:space="preserve">SVP Support Payments </t>
    </r>
    <r>
      <rPr>
        <b/>
        <sz val="14"/>
        <rFont val="Calibri"/>
        <family val="2"/>
      </rPr>
      <t>paid</t>
    </r>
    <r>
      <rPr>
        <sz val="14"/>
        <rFont val="Calibri"/>
        <family val="2"/>
      </rPr>
      <t xml:space="preserve"> in quarter</t>
    </r>
  </si>
  <si>
    <r>
      <rPr>
        <b/>
        <sz val="14"/>
        <rFont val="Calibri"/>
        <family val="2"/>
      </rPr>
      <t>LESS</t>
    </r>
    <r>
      <rPr>
        <sz val="14"/>
        <rFont val="Calibri"/>
        <family val="2"/>
      </rPr>
      <t xml:space="preserve"> Cash in hand at quarter end (counted)</t>
    </r>
  </si>
  <si>
    <r>
      <t xml:space="preserve">Closing balance as per box </t>
    </r>
    <r>
      <rPr>
        <b/>
        <sz val="13"/>
        <rFont val="Calibri"/>
        <family val="2"/>
      </rPr>
      <t>(F)</t>
    </r>
    <r>
      <rPr>
        <sz val="13"/>
        <rFont val="Calibri"/>
        <family val="2"/>
      </rPr>
      <t xml:space="preserve"> below </t>
    </r>
  </si>
  <si>
    <r>
      <rPr>
        <b/>
        <sz val="14"/>
        <rFont val="Calibri"/>
        <family val="2"/>
      </rPr>
      <t>ADD</t>
    </r>
    <r>
      <rPr>
        <sz val="14"/>
        <rFont val="Calibri"/>
        <family val="2"/>
      </rPr>
      <t xml:space="preserve"> funds banked, not on bank statements</t>
    </r>
  </si>
  <si>
    <r>
      <rPr>
        <b/>
        <sz val="10.5"/>
        <rFont val="Calibri"/>
        <family val="2"/>
      </rPr>
      <t>LESS</t>
    </r>
    <r>
      <rPr>
        <sz val="10.5"/>
        <rFont val="Calibri"/>
        <family val="2"/>
      </rPr>
      <t xml:space="preserve"> cheques/credit card expense, not on bank statements</t>
    </r>
  </si>
  <si>
    <r>
      <rPr>
        <b/>
        <sz val="13"/>
        <rFont val="Calibri"/>
        <family val="2"/>
      </rPr>
      <t>ADD</t>
    </r>
    <r>
      <rPr>
        <sz val="13"/>
        <rFont val="Calibri"/>
        <family val="2"/>
      </rPr>
      <t xml:space="preserve"> funds banked, not on bank statements</t>
    </r>
  </si>
  <si>
    <r>
      <rPr>
        <b/>
        <sz val="13.5"/>
        <rFont val="Calibri"/>
        <family val="2"/>
      </rPr>
      <t>ADD</t>
    </r>
    <r>
      <rPr>
        <sz val="13.5"/>
        <rFont val="Calibri"/>
        <family val="2"/>
      </rPr>
      <t xml:space="preserve"> funds banked, not on bank statements</t>
    </r>
  </si>
  <si>
    <r>
      <t xml:space="preserve">National Raffle paid over/Raffle Dist </t>
    </r>
    <r>
      <rPr>
        <sz val="10.5"/>
        <rFont val="Calibri"/>
        <family val="2"/>
      </rPr>
      <t>(enter negative)</t>
    </r>
  </si>
  <si>
    <t>**31/01/2025**</t>
  </si>
  <si>
    <t>Should be on bank statement as 'Mar 24 SVPS'</t>
  </si>
  <si>
    <t>Should be on bank statement as 'Dec 25 SVPS'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</si>
</sst>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0.00_ ;[Red]\-#,##0.00\ "/>
    <numFmt numFmtId="165" formatCode="d\ mmm\ yy"/>
    <numFmt numFmtId="166" formatCode="#,##0.00_);\(#,##0.00\);"/>
    <numFmt numFmtId="167" formatCode="[$-F800]dddd\,\ mmmm\ dd\,\ yyyy"/>
    <numFmt numFmtId="168" formatCode="&quot;£&quot;#,##0.00"/>
    <numFmt numFmtId="169" formatCode="[$-809]dd\ mmmm\ yyyy;@"/>
    <numFmt numFmtId="170" formatCode="dd/mm/yy;@"/>
    <numFmt numFmtId="171" formatCode="_-* #,##0.00_-;\-* #,##0.00_-;_-* \-??_-;_-@_-"/>
  </numFmts>
  <fonts count="76"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10"/>
      <color indexed="12"/>
      <name val="Arial"/>
      <family val="2"/>
    </font>
    <font>
      <sz val="10"/>
      <name val="Arial"/>
      <family val="2"/>
    </font>
    <font>
      <sz val="9"/>
      <color indexed="81"/>
      <name val="Tahoma"/>
      <family val="2"/>
    </font>
    <font>
      <b/>
      <sz val="9"/>
      <color indexed="81"/>
      <name val="Tahoma"/>
      <family val="2"/>
    </font>
    <font>
      <sz val="12"/>
      <color indexed="81"/>
      <name val="Tahoma"/>
      <family val="2"/>
    </font>
    <font>
      <sz val="8"/>
      <color indexed="81"/>
      <name val="Tahoma"/>
      <family val="2"/>
    </font>
    <font>
      <b/>
      <sz val="8"/>
      <color indexed="81"/>
      <name val="Tahoma"/>
      <family val="2"/>
    </font>
    <font>
      <sz val="12"/>
      <name val="Calibri"/>
      <family val="2"/>
    </font>
    <font>
      <b/>
      <sz val="12"/>
      <name val="Calibri"/>
      <family val="2"/>
    </font>
    <font>
      <b/>
      <sz val="18"/>
      <name val="Calibri"/>
      <family val="2"/>
    </font>
    <font>
      <sz val="10"/>
      <name val="Calibri"/>
      <family val="2"/>
    </font>
    <font>
      <b/>
      <sz val="13"/>
      <name val="Calibri"/>
      <family val="2"/>
    </font>
    <font>
      <sz val="14"/>
      <name val="Calibri"/>
      <family val="2"/>
    </font>
    <font>
      <sz val="9"/>
      <name val="Calibri"/>
      <family val="2"/>
    </font>
    <font>
      <b/>
      <sz val="9"/>
      <name val="Calibri"/>
      <family val="2"/>
    </font>
    <font>
      <b/>
      <sz val="14"/>
      <name val="Calibri"/>
      <family val="2"/>
    </font>
    <font>
      <b/>
      <sz val="10"/>
      <name val="Calibri"/>
      <family val="2"/>
    </font>
    <font>
      <b/>
      <u/>
      <sz val="13"/>
      <name val="Calibri"/>
      <family val="2"/>
    </font>
    <font>
      <b/>
      <i/>
      <sz val="12"/>
      <name val="Calibri"/>
      <family val="2"/>
    </font>
    <font>
      <sz val="11"/>
      <name val="Calibri"/>
      <family val="2"/>
    </font>
    <font>
      <b/>
      <sz val="12"/>
      <color indexed="8"/>
      <name val="Calibri"/>
      <family val="2"/>
    </font>
    <font>
      <sz val="10.5"/>
      <name val="Calibri"/>
      <family val="2"/>
    </font>
    <font>
      <sz val="8"/>
      <name val="Calibri"/>
      <family val="2"/>
    </font>
    <font>
      <sz val="13"/>
      <name val="Calibri"/>
      <family val="2"/>
    </font>
    <font>
      <sz val="7"/>
      <name val="Calibri"/>
      <family val="2"/>
    </font>
    <font>
      <b/>
      <sz val="10.5"/>
      <name val="Calibri"/>
      <family val="2"/>
    </font>
    <font>
      <b/>
      <sz val="13.5"/>
      <name val="Calibri"/>
      <family val="2"/>
    </font>
    <font>
      <sz val="13.5"/>
      <name val="Calibri"/>
      <family val="2"/>
    </font>
    <font>
      <sz val="11"/>
      <color theme="1"/>
      <name val="Calibri"/>
      <family val="2"/>
      <scheme val="minor"/>
    </font>
    <font>
      <sz val="12"/>
      <color rgb="FFFF0000"/>
      <name val="Arial"/>
      <family val="2"/>
    </font>
    <font>
      <b/>
      <u/>
      <sz val="12"/>
      <name val="Calibri"/>
      <family val="2"/>
      <scheme val="minor"/>
    </font>
    <font>
      <sz val="12"/>
      <name val="Calibri"/>
      <family val="2"/>
      <scheme val="minor"/>
    </font>
    <font>
      <b/>
      <sz val="12"/>
      <name val="Calibri"/>
      <family val="2"/>
      <scheme val="minor"/>
    </font>
    <font>
      <u/>
      <sz val="10"/>
      <color indexed="12"/>
      <name val="Calibri"/>
      <family val="2"/>
      <scheme val="minor"/>
    </font>
    <font>
      <b/>
      <sz val="12"/>
      <color rgb="FFFF0000"/>
      <name val="Calibri"/>
      <family val="2"/>
      <scheme val="minor"/>
    </font>
    <font>
      <sz val="11"/>
      <name val="Calibri"/>
      <family val="2"/>
      <scheme val="minor"/>
    </font>
    <font>
      <sz val="10"/>
      <name val="Calibri"/>
      <family val="2"/>
      <scheme val="minor"/>
    </font>
    <font>
      <sz val="10.5"/>
      <name val="Calibri"/>
      <family val="2"/>
      <scheme val="minor"/>
    </font>
    <font>
      <sz val="8"/>
      <name val="Calibri"/>
      <family val="2"/>
      <scheme val="minor"/>
    </font>
    <font>
      <b/>
      <sz val="11"/>
      <name val="Calibri"/>
      <family val="2"/>
      <scheme val="minor"/>
    </font>
    <font>
      <sz val="14"/>
      <name val="Calibri"/>
      <family val="2"/>
      <scheme val="minor"/>
    </font>
    <font>
      <sz val="9"/>
      <name val="Calibri"/>
      <family val="2"/>
      <scheme val="minor"/>
    </font>
    <font>
      <b/>
      <u/>
      <sz val="14"/>
      <name val="Calibri"/>
      <family val="2"/>
      <scheme val="minor"/>
    </font>
    <font>
      <b/>
      <sz val="14"/>
      <name val="Calibri"/>
      <family val="2"/>
      <scheme val="minor"/>
    </font>
    <font>
      <b/>
      <sz val="10"/>
      <name val="Calibri"/>
      <family val="2"/>
      <scheme val="minor"/>
    </font>
    <font>
      <b/>
      <i/>
      <sz val="12"/>
      <name val="Calibri"/>
      <family val="2"/>
      <scheme val="minor"/>
    </font>
    <font>
      <i/>
      <sz val="10"/>
      <name val="Calibri"/>
      <family val="2"/>
      <scheme val="minor"/>
    </font>
    <font>
      <b/>
      <i/>
      <sz val="10.5"/>
      <name val="Calibri"/>
      <family val="2"/>
      <scheme val="minor"/>
    </font>
    <font>
      <b/>
      <sz val="13"/>
      <name val="Calibri"/>
      <family val="2"/>
      <scheme val="minor"/>
    </font>
    <font>
      <sz val="12"/>
      <color theme="1"/>
      <name val="Calibri"/>
      <family val="2"/>
      <scheme val="minor"/>
    </font>
    <font>
      <i/>
      <sz val="12"/>
      <name val="Calibri"/>
      <family val="2"/>
      <scheme val="minor"/>
    </font>
    <font>
      <sz val="12"/>
      <color rgb="FFFF0000"/>
      <name val="Calibri"/>
      <family val="2"/>
      <scheme val="minor"/>
    </font>
    <font>
      <sz val="11.5"/>
      <name val="Calibri"/>
      <family val="2"/>
      <scheme val="minor"/>
    </font>
    <font>
      <b/>
      <sz val="8"/>
      <name val="Calibri"/>
      <family val="2"/>
      <scheme val="minor"/>
    </font>
    <font>
      <u/>
      <sz val="8.5"/>
      <color rgb="FF0070C0"/>
      <name val="Calibri"/>
      <family val="2"/>
      <scheme val="minor"/>
    </font>
    <font>
      <b/>
      <sz val="11"/>
      <color theme="1"/>
      <name val="Calibri"/>
      <family val="2"/>
    </font>
    <font>
      <sz val="11"/>
      <color rgb="FF000000"/>
      <name val="Calibri"/>
      <family val="2"/>
    </font>
    <font>
      <sz val="11"/>
      <color theme="1"/>
      <name val="Calibri"/>
      <family val="2"/>
    </font>
    <font>
      <sz val="13"/>
      <name val="Calibri"/>
      <family val="2"/>
      <scheme val="minor"/>
    </font>
    <font>
      <b/>
      <sz val="11.5"/>
      <name val="Calibri"/>
      <family val="2"/>
      <scheme val="minor"/>
    </font>
    <font>
      <sz val="13.5"/>
      <name val="Calibri"/>
      <family val="2"/>
      <scheme val="minor"/>
    </font>
    <font>
      <b/>
      <sz val="12"/>
      <color rgb="FF000000"/>
      <name val="Calibri"/>
      <family val="2"/>
      <scheme val="minor"/>
    </font>
    <font>
      <i/>
      <sz val="11"/>
      <name val="Calibri"/>
      <family val="2"/>
      <scheme val="minor"/>
    </font>
    <font>
      <sz val="10"/>
      <color theme="1"/>
      <name val="Calibri"/>
      <family val="2"/>
      <scheme val="minor"/>
    </font>
    <font>
      <b/>
      <i/>
      <sz val="11"/>
      <color rgb="FFFF0000"/>
      <name val="Calibri"/>
      <family val="2"/>
      <scheme val="minor"/>
    </font>
    <font>
      <b/>
      <sz val="16"/>
      <name val="Calibri"/>
      <family val="2"/>
      <scheme val="minor"/>
    </font>
    <font>
      <b/>
      <u/>
      <sz val="11"/>
      <color theme="1"/>
      <name val="Calibri"/>
      <family val="2"/>
    </font>
    <font>
      <sz val="11"/>
      <color indexed="8"/>
      <name val="Calibri"/>
      <family val="2"/>
    </font>
    <font>
      <sz val="12"/>
      <color rgb="FF00B050"/>
      <name val="Calibri"/>
      <family val="2"/>
      <scheme val="minor"/>
    </font>
    <font>
      <sz val="12"/>
      <color rgb="FF92D05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2EFD9"/>
        <bgColor indexed="64"/>
      </patternFill>
    </fill>
    <fill>
      <patternFill patternType="solid">
        <fgColor rgb="FFFBE4D5"/>
        <bgColor indexed="64"/>
      </patternFill>
    </fill>
    <fill>
      <patternFill patternType="solid">
        <fgColor indexed="43"/>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s>
  <cellStyleXfs count="28">
    <xf numFmtId="0" fontId="0" fillId="0" borderId="0"/>
    <xf numFmtId="43" fontId="4" fillId="0" borderId="0" applyFont="0" applyFill="0" applyBorder="0" applyAlignment="0" applyProtection="0"/>
    <xf numFmtId="43" fontId="34"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7" fillId="0" borderId="0"/>
    <xf numFmtId="0" fontId="34" fillId="0" borderId="0"/>
    <xf numFmtId="0" fontId="4" fillId="0" borderId="0"/>
    <xf numFmtId="0" fontId="5" fillId="0" borderId="0"/>
    <xf numFmtId="9" fontId="3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171" fontId="4" fillId="0" borderId="0" applyFill="0" applyBorder="0" applyAlignment="0" applyProtection="0"/>
    <xf numFmtId="0" fontId="6" fillId="0" borderId="0" applyNumberFormat="0" applyFill="0" applyBorder="0" applyAlignment="0" applyProtection="0"/>
    <xf numFmtId="171" fontId="4" fillId="0" borderId="0" applyFill="0" applyBorder="0" applyAlignment="0" applyProtection="0"/>
    <xf numFmtId="0" fontId="73" fillId="0" borderId="0"/>
    <xf numFmtId="9" fontId="4"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763">
    <xf numFmtId="0" fontId="0" fillId="0" borderId="0" xfId="0"/>
    <xf numFmtId="0" fontId="0" fillId="0" borderId="0" xfId="0" applyProtection="1"/>
    <xf numFmtId="0" fontId="4" fillId="0" borderId="0" xfId="0" applyFont="1"/>
    <xf numFmtId="0" fontId="4" fillId="0" borderId="0" xfId="0" applyFont="1" applyProtection="1"/>
    <xf numFmtId="0" fontId="35" fillId="0" borderId="0" xfId="0" applyFont="1"/>
    <xf numFmtId="9" fontId="0" fillId="0" borderId="0" xfId="0" applyNumberFormat="1" applyProtection="1"/>
    <xf numFmtId="0" fontId="36" fillId="0" borderId="0" xfId="0" applyFont="1" applyProtection="1"/>
    <xf numFmtId="0" fontId="37" fillId="0" borderId="0" xfId="0" applyFont="1" applyProtection="1"/>
    <xf numFmtId="0" fontId="38" fillId="0" borderId="0" xfId="0" applyFont="1" applyProtection="1"/>
    <xf numFmtId="0" fontId="37" fillId="0" borderId="0" xfId="0" applyFont="1" applyFill="1" applyProtection="1"/>
    <xf numFmtId="0" fontId="37" fillId="2" borderId="0" xfId="0" applyFont="1" applyFill="1" applyProtection="1"/>
    <xf numFmtId="0" fontId="38" fillId="0" borderId="0" xfId="0" applyFont="1" applyProtection="1">
      <protection locked="0"/>
    </xf>
    <xf numFmtId="0" fontId="37" fillId="0" borderId="0" xfId="0" applyFont="1" applyFill="1" applyBorder="1" applyAlignment="1" applyProtection="1">
      <alignment wrapText="1"/>
    </xf>
    <xf numFmtId="0" fontId="37" fillId="0" borderId="0" xfId="0" applyFont="1" applyFill="1" applyAlignment="1" applyProtection="1">
      <alignment wrapText="1"/>
    </xf>
    <xf numFmtId="0" fontId="37" fillId="0" borderId="0" xfId="0" applyFont="1" applyProtection="1">
      <protection locked="0"/>
    </xf>
    <xf numFmtId="0" fontId="37" fillId="0" borderId="0" xfId="0" applyFont="1" applyFill="1" applyProtection="1">
      <protection locked="0"/>
    </xf>
    <xf numFmtId="49" fontId="37" fillId="0" borderId="0" xfId="0" applyNumberFormat="1" applyFont="1" applyFill="1" applyProtection="1">
      <protection locked="0"/>
    </xf>
    <xf numFmtId="0" fontId="39" fillId="0" borderId="0" xfId="3" applyFont="1" applyAlignment="1" applyProtection="1"/>
    <xf numFmtId="0" fontId="38" fillId="0" borderId="0" xfId="0" applyFont="1" applyFill="1" applyProtection="1"/>
    <xf numFmtId="0" fontId="39" fillId="0" borderId="0" xfId="3" applyFont="1" applyFill="1" applyAlignment="1" applyProtection="1"/>
    <xf numFmtId="0" fontId="38" fillId="0" borderId="0" xfId="0" applyFont="1" applyAlignment="1" applyProtection="1"/>
    <xf numFmtId="0" fontId="37" fillId="0" borderId="0" xfId="0" applyFont="1" applyAlignment="1" applyProtection="1"/>
    <xf numFmtId="0" fontId="37" fillId="0" borderId="0" xfId="0" applyFont="1" applyAlignment="1" applyProtection="1">
      <alignment horizontal="left" wrapText="1"/>
    </xf>
    <xf numFmtId="0" fontId="37" fillId="0" borderId="0" xfId="0" applyFont="1" applyFill="1" applyBorder="1" applyProtection="1"/>
    <xf numFmtId="43" fontId="37" fillId="0" borderId="0" xfId="0" applyNumberFormat="1" applyFont="1" applyFill="1" applyBorder="1" applyAlignment="1" applyProtection="1">
      <alignment horizontal="left"/>
    </xf>
    <xf numFmtId="0" fontId="38" fillId="0" borderId="0" xfId="0" applyFont="1" applyFill="1" applyBorder="1" applyProtection="1"/>
    <xf numFmtId="43" fontId="37" fillId="0" borderId="0" xfId="0" applyNumberFormat="1" applyFont="1" applyFill="1" applyBorder="1" applyAlignment="1" applyProtection="1">
      <alignment horizontal="left"/>
      <protection locked="0"/>
    </xf>
    <xf numFmtId="43" fontId="38" fillId="0" borderId="0" xfId="0" applyNumberFormat="1" applyFont="1" applyFill="1" applyBorder="1" applyAlignment="1" applyProtection="1">
      <alignment horizontal="left"/>
    </xf>
    <xf numFmtId="14" fontId="38" fillId="0" borderId="0" xfId="0" applyNumberFormat="1" applyFont="1" applyFill="1" applyBorder="1" applyAlignment="1" applyProtection="1">
      <alignment horizontal="left"/>
    </xf>
    <xf numFmtId="0" fontId="40" fillId="0" borderId="0" xfId="0" applyFont="1" applyFill="1" applyBorder="1" applyProtection="1"/>
    <xf numFmtId="0" fontId="40" fillId="0" borderId="0" xfId="0" applyFont="1" applyFill="1" applyBorder="1" applyAlignment="1" applyProtection="1"/>
    <xf numFmtId="43" fontId="37" fillId="0" borderId="0" xfId="0" applyNumberFormat="1" applyFont="1" applyFill="1" applyBorder="1" applyProtection="1"/>
    <xf numFmtId="43" fontId="37" fillId="0" borderId="0" xfId="1" applyFont="1" applyFill="1" applyBorder="1" applyProtection="1">
      <protection locked="0"/>
    </xf>
    <xf numFmtId="43" fontId="38" fillId="0" borderId="0" xfId="0" applyNumberFormat="1" applyFont="1" applyFill="1" applyBorder="1" applyProtection="1"/>
    <xf numFmtId="0" fontId="40" fillId="0" borderId="0" xfId="0" applyFont="1" applyAlignment="1" applyProtection="1">
      <alignment wrapText="1"/>
    </xf>
    <xf numFmtId="0" fontId="37" fillId="0" borderId="0" xfId="0" applyFont="1"/>
    <xf numFmtId="0" fontId="38" fillId="0" borderId="3" xfId="0" applyFont="1" applyBorder="1"/>
    <xf numFmtId="167" fontId="38" fillId="0" borderId="3" xfId="0" applyNumberFormat="1" applyFont="1" applyBorder="1" applyAlignment="1">
      <alignment horizontal="left"/>
    </xf>
    <xf numFmtId="43" fontId="37" fillId="0" borderId="3" xfId="0" applyNumberFormat="1" applyFont="1" applyBorder="1" applyProtection="1"/>
    <xf numFmtId="43" fontId="37" fillId="0" borderId="3" xfId="0" applyNumberFormat="1" applyFont="1" applyBorder="1" applyProtection="1">
      <protection locked="0"/>
    </xf>
    <xf numFmtId="167" fontId="41" fillId="0" borderId="3" xfId="0" applyNumberFormat="1" applyFont="1" applyBorder="1" applyProtection="1">
      <protection locked="0"/>
    </xf>
    <xf numFmtId="0" fontId="41" fillId="0" borderId="3" xfId="0" applyFont="1" applyBorder="1" applyProtection="1">
      <protection locked="0"/>
    </xf>
    <xf numFmtId="43" fontId="41" fillId="0" borderId="3" xfId="0" applyNumberFormat="1" applyFont="1" applyBorder="1" applyProtection="1">
      <protection locked="0"/>
    </xf>
    <xf numFmtId="43" fontId="37" fillId="0" borderId="3" xfId="0" applyNumberFormat="1" applyFont="1" applyBorder="1"/>
    <xf numFmtId="167" fontId="37" fillId="0" borderId="3" xfId="0" applyNumberFormat="1" applyFont="1" applyBorder="1" applyProtection="1">
      <protection locked="0"/>
    </xf>
    <xf numFmtId="0" fontId="37" fillId="0" borderId="3" xfId="0" applyFont="1" applyBorder="1" applyProtection="1">
      <protection locked="0"/>
    </xf>
    <xf numFmtId="0" fontId="42" fillId="0" borderId="0" xfId="4" applyFont="1" applyProtection="1">
      <protection locked="0"/>
    </xf>
    <xf numFmtId="0" fontId="38" fillId="0" borderId="0" xfId="4" applyFont="1" applyBorder="1" applyProtection="1">
      <protection locked="0"/>
    </xf>
    <xf numFmtId="0" fontId="43" fillId="0" borderId="0" xfId="4" applyFont="1" applyBorder="1" applyAlignment="1" applyProtection="1">
      <alignment wrapText="1"/>
      <protection locked="0"/>
    </xf>
    <xf numFmtId="0" fontId="37" fillId="0" borderId="4" xfId="4" applyFont="1" applyBorder="1" applyAlignment="1" applyProtection="1">
      <alignment horizontal="left"/>
    </xf>
    <xf numFmtId="0" fontId="43" fillId="0" borderId="4" xfId="4" applyFont="1" applyBorder="1" applyAlignment="1" applyProtection="1">
      <protection locked="0"/>
    </xf>
    <xf numFmtId="0" fontId="43" fillId="0" borderId="4" xfId="4" applyFont="1" applyBorder="1" applyAlignment="1" applyProtection="1">
      <alignment horizontal="right"/>
    </xf>
    <xf numFmtId="14" fontId="43" fillId="0" borderId="4" xfId="4" applyNumberFormat="1" applyFont="1" applyBorder="1" applyAlignment="1" applyProtection="1">
      <protection locked="0"/>
    </xf>
    <xf numFmtId="0" fontId="42" fillId="0" borderId="0" xfId="4" applyFont="1" applyBorder="1" applyProtection="1">
      <protection locked="0"/>
    </xf>
    <xf numFmtId="0" fontId="37" fillId="0" borderId="0" xfId="4" applyFont="1" applyBorder="1" applyProtection="1">
      <protection locked="0"/>
    </xf>
    <xf numFmtId="0" fontId="43" fillId="0" borderId="0" xfId="4" applyFont="1" applyBorder="1" applyProtection="1">
      <protection locked="0"/>
    </xf>
    <xf numFmtId="0" fontId="41" fillId="0" borderId="0" xfId="4" applyFont="1" applyBorder="1" applyAlignment="1" applyProtection="1">
      <alignment wrapText="1"/>
      <protection locked="0"/>
    </xf>
    <xf numFmtId="0" fontId="44" fillId="0" borderId="0" xfId="4" applyFont="1" applyBorder="1" applyProtection="1">
      <protection locked="0"/>
    </xf>
    <xf numFmtId="0" fontId="37" fillId="0" borderId="0" xfId="4" applyFont="1" applyAlignment="1" applyProtection="1">
      <alignment horizontal="left"/>
    </xf>
    <xf numFmtId="0" fontId="34" fillId="0" borderId="0" xfId="6" applyFont="1" applyProtection="1">
      <protection locked="0"/>
    </xf>
    <xf numFmtId="166" fontId="45" fillId="0" borderId="0" xfId="4" applyNumberFormat="1" applyFont="1" applyAlignment="1" applyProtection="1">
      <alignment horizontal="center"/>
      <protection locked="0"/>
    </xf>
    <xf numFmtId="0" fontId="44" fillId="0" borderId="0" xfId="4" applyFont="1" applyProtection="1">
      <protection locked="0"/>
    </xf>
    <xf numFmtId="0" fontId="42" fillId="0" borderId="0" xfId="4" applyFont="1" applyProtection="1"/>
    <xf numFmtId="0" fontId="38" fillId="0" borderId="5" xfId="4" applyFont="1" applyBorder="1" applyProtection="1"/>
    <xf numFmtId="0" fontId="38" fillId="0" borderId="0" xfId="4" applyFont="1" applyBorder="1" applyProtection="1"/>
    <xf numFmtId="0" fontId="37" fillId="0" borderId="0" xfId="4" applyFont="1" applyFill="1" applyBorder="1" applyProtection="1"/>
    <xf numFmtId="166" fontId="41" fillId="0" borderId="0" xfId="4" applyNumberFormat="1" applyFont="1" applyFill="1" applyBorder="1" applyAlignment="1" applyProtection="1">
      <alignment horizontal="right"/>
      <protection locked="0"/>
    </xf>
    <xf numFmtId="166" fontId="37" fillId="0" borderId="0" xfId="4" applyNumberFormat="1" applyFont="1" applyProtection="1">
      <protection locked="0"/>
    </xf>
    <xf numFmtId="0" fontId="46" fillId="0" borderId="6" xfId="4" applyFont="1" applyBorder="1" applyAlignment="1" applyProtection="1">
      <alignment horizontal="left"/>
    </xf>
    <xf numFmtId="43" fontId="37" fillId="0" borderId="7" xfId="2" applyFont="1" applyBorder="1" applyProtection="1"/>
    <xf numFmtId="0" fontId="46" fillId="0" borderId="8" xfId="4" applyFont="1" applyBorder="1" applyAlignment="1" applyProtection="1">
      <alignment horizontal="left"/>
    </xf>
    <xf numFmtId="43" fontId="37" fillId="0" borderId="9" xfId="2" applyFont="1" applyBorder="1" applyProtection="1"/>
    <xf numFmtId="0" fontId="37" fillId="0" borderId="3" xfId="4" applyFont="1" applyBorder="1" applyProtection="1"/>
    <xf numFmtId="0" fontId="46" fillId="0" borderId="10" xfId="4" applyFont="1" applyBorder="1" applyAlignment="1" applyProtection="1">
      <alignment horizontal="left"/>
    </xf>
    <xf numFmtId="0" fontId="46" fillId="3" borderId="11" xfId="4" applyFont="1" applyFill="1" applyBorder="1" applyAlignment="1" applyProtection="1">
      <alignment horizontal="right"/>
    </xf>
    <xf numFmtId="0" fontId="46" fillId="0" borderId="12" xfId="4" applyFont="1" applyBorder="1" applyAlignment="1" applyProtection="1">
      <alignment horizontal="left"/>
    </xf>
    <xf numFmtId="43" fontId="37" fillId="0" borderId="13" xfId="2" applyFont="1" applyBorder="1" applyProtection="1"/>
    <xf numFmtId="0" fontId="47" fillId="3" borderId="14" xfId="4" applyFont="1" applyFill="1" applyBorder="1" applyAlignment="1" applyProtection="1">
      <alignment horizontal="right"/>
    </xf>
    <xf numFmtId="0" fontId="37" fillId="0" borderId="1" xfId="4" applyFont="1" applyBorder="1" applyProtection="1"/>
    <xf numFmtId="43" fontId="38" fillId="3" borderId="1" xfId="2" applyNumberFormat="1" applyFont="1" applyFill="1" applyBorder="1" applyProtection="1"/>
    <xf numFmtId="0" fontId="48" fillId="0" borderId="15" xfId="4" applyFont="1" applyBorder="1" applyProtection="1"/>
    <xf numFmtId="0" fontId="36" fillId="0" borderId="16" xfId="4" applyFont="1" applyBorder="1" applyProtection="1"/>
    <xf numFmtId="0" fontId="42" fillId="0" borderId="16" xfId="4" applyFont="1" applyBorder="1" applyProtection="1"/>
    <xf numFmtId="0" fontId="44" fillId="0" borderId="16" xfId="4" applyFont="1" applyBorder="1" applyProtection="1"/>
    <xf numFmtId="0" fontId="42" fillId="0" borderId="17" xfId="4" applyFont="1" applyBorder="1" applyProtection="1"/>
    <xf numFmtId="43" fontId="38" fillId="0" borderId="0" xfId="2" applyNumberFormat="1" applyFont="1" applyFill="1" applyBorder="1" applyProtection="1"/>
    <xf numFmtId="0" fontId="46" fillId="0" borderId="18" xfId="4" applyFont="1" applyBorder="1" applyProtection="1"/>
    <xf numFmtId="0" fontId="46" fillId="0" borderId="0" xfId="4" applyFont="1" applyBorder="1" applyProtection="1"/>
    <xf numFmtId="43" fontId="46" fillId="3" borderId="0" xfId="2" applyFont="1" applyFill="1" applyBorder="1" applyAlignment="1" applyProtection="1">
      <alignment horizontal="center"/>
    </xf>
    <xf numFmtId="0" fontId="49" fillId="0" borderId="0" xfId="4" applyFont="1" applyBorder="1" applyAlignment="1" applyProtection="1">
      <alignment horizontal="center"/>
    </xf>
    <xf numFmtId="9" fontId="38" fillId="0" borderId="0" xfId="4" applyNumberFormat="1" applyFont="1" applyBorder="1" applyProtection="1"/>
    <xf numFmtId="0" fontId="49" fillId="0" borderId="0" xfId="4" quotePrefix="1" applyFont="1" applyBorder="1" applyAlignment="1" applyProtection="1">
      <alignment horizontal="center"/>
    </xf>
    <xf numFmtId="168" fontId="49" fillId="0" borderId="0" xfId="2" applyNumberFormat="1" applyFont="1" applyFill="1" applyBorder="1" applyAlignment="1" applyProtection="1">
      <alignment horizontal="right"/>
    </xf>
    <xf numFmtId="0" fontId="47" fillId="0" borderId="19" xfId="4" applyFont="1" applyBorder="1" applyProtection="1"/>
    <xf numFmtId="0" fontId="37" fillId="0" borderId="0" xfId="4" applyFont="1" applyProtection="1">
      <protection locked="0"/>
    </xf>
    <xf numFmtId="0" fontId="48" fillId="0" borderId="0" xfId="4" applyFont="1" applyBorder="1" applyProtection="1"/>
    <xf numFmtId="9" fontId="38" fillId="0" borderId="0" xfId="4" applyNumberFormat="1" applyFont="1" applyFill="1" applyBorder="1" applyProtection="1"/>
    <xf numFmtId="0" fontId="42" fillId="0" borderId="19" xfId="4" applyFont="1" applyBorder="1" applyProtection="1"/>
    <xf numFmtId="0" fontId="37" fillId="0" borderId="0" xfId="4" applyFont="1" applyBorder="1" applyProtection="1"/>
    <xf numFmtId="168" fontId="49" fillId="0" borderId="0" xfId="4" applyNumberFormat="1" applyFont="1" applyBorder="1" applyAlignment="1" applyProtection="1">
      <alignment horizontal="right"/>
    </xf>
    <xf numFmtId="0" fontId="46" fillId="0" borderId="3" xfId="4" applyFont="1" applyBorder="1" applyAlignment="1" applyProtection="1">
      <alignment horizontal="left"/>
    </xf>
    <xf numFmtId="43" fontId="37" fillId="0" borderId="3" xfId="2" applyFont="1" applyBorder="1" applyProtection="1"/>
    <xf numFmtId="168" fontId="49" fillId="0" borderId="1" xfId="4" applyNumberFormat="1" applyFont="1" applyBorder="1" applyAlignment="1" applyProtection="1">
      <alignment horizontal="right"/>
    </xf>
    <xf numFmtId="0" fontId="45" fillId="0" borderId="20" xfId="8" applyFont="1" applyBorder="1" applyProtection="1"/>
    <xf numFmtId="0" fontId="46" fillId="0" borderId="0" xfId="4" applyFont="1" applyBorder="1" applyAlignment="1" applyProtection="1">
      <alignment horizontal="left"/>
    </xf>
    <xf numFmtId="43" fontId="37" fillId="0" borderId="0" xfId="2" applyFont="1" applyBorder="1" applyProtection="1">
      <protection locked="0"/>
    </xf>
    <xf numFmtId="0" fontId="46" fillId="0" borderId="0" xfId="4" applyFont="1" applyFill="1" applyBorder="1" applyAlignment="1" applyProtection="1">
      <alignment horizontal="right"/>
    </xf>
    <xf numFmtId="0" fontId="37" fillId="0" borderId="0" xfId="4" applyFont="1" applyProtection="1"/>
    <xf numFmtId="0" fontId="46" fillId="3" borderId="21" xfId="4" applyFont="1" applyFill="1" applyBorder="1" applyAlignment="1" applyProtection="1">
      <alignment horizontal="right"/>
    </xf>
    <xf numFmtId="0" fontId="46" fillId="0" borderId="22" xfId="4" applyFont="1" applyBorder="1" applyAlignment="1" applyProtection="1">
      <alignment horizontal="left"/>
    </xf>
    <xf numFmtId="43" fontId="37" fillId="0" borderId="22" xfId="2" applyFont="1" applyBorder="1" applyProtection="1"/>
    <xf numFmtId="0" fontId="46" fillId="3" borderId="23" xfId="4" applyFont="1" applyFill="1" applyBorder="1" applyAlignment="1" applyProtection="1">
      <alignment horizontal="right"/>
    </xf>
    <xf numFmtId="0" fontId="37" fillId="0" borderId="5" xfId="4" applyFont="1" applyBorder="1" applyProtection="1"/>
    <xf numFmtId="166" fontId="38" fillId="0" borderId="24" xfId="4" applyNumberFormat="1" applyFont="1" applyBorder="1" applyAlignment="1" applyProtection="1">
      <alignment horizontal="right"/>
    </xf>
    <xf numFmtId="43" fontId="38" fillId="0" borderId="1" xfId="2" applyNumberFormat="1" applyFont="1" applyBorder="1" applyProtection="1"/>
    <xf numFmtId="0" fontId="38" fillId="0" borderId="23" xfId="6" applyFont="1" applyFill="1" applyBorder="1" applyAlignment="1" applyProtection="1">
      <alignment wrapText="1"/>
      <protection locked="0"/>
    </xf>
    <xf numFmtId="166" fontId="38" fillId="0" borderId="0" xfId="4" applyNumberFormat="1" applyFont="1" applyBorder="1" applyAlignment="1" applyProtection="1">
      <alignment horizontal="right"/>
    </xf>
    <xf numFmtId="43" fontId="38" fillId="0" borderId="0" xfId="2" applyNumberFormat="1" applyFont="1" applyBorder="1" applyProtection="1"/>
    <xf numFmtId="0" fontId="50" fillId="0" borderId="0" xfId="4" applyFont="1" applyProtection="1">
      <protection locked="0"/>
    </xf>
    <xf numFmtId="166" fontId="37" fillId="0" borderId="0" xfId="4" applyNumberFormat="1" applyFont="1" applyBorder="1" applyProtection="1">
      <protection locked="0"/>
    </xf>
    <xf numFmtId="0" fontId="38" fillId="0" borderId="0" xfId="4" applyFont="1" applyProtection="1"/>
    <xf numFmtId="166" fontId="37" fillId="0" borderId="0" xfId="4" applyNumberFormat="1" applyFont="1" applyProtection="1"/>
    <xf numFmtId="0" fontId="38" fillId="0" borderId="25" xfId="8" applyFont="1" applyFill="1" applyBorder="1" applyProtection="1"/>
    <xf numFmtId="43" fontId="37" fillId="0" borderId="0" xfId="2" applyNumberFormat="1" applyFont="1" applyFill="1" applyBorder="1" applyProtection="1"/>
    <xf numFmtId="0" fontId="41" fillId="0" borderId="0" xfId="8" applyFont="1" applyFill="1" applyBorder="1" applyProtection="1"/>
    <xf numFmtId="43" fontId="37" fillId="4" borderId="3" xfId="2" applyNumberFormat="1" applyFont="1" applyFill="1" applyBorder="1" applyProtection="1"/>
    <xf numFmtId="43" fontId="37" fillId="0" borderId="22" xfId="2" applyFont="1" applyFill="1" applyBorder="1" applyProtection="1"/>
    <xf numFmtId="0" fontId="47" fillId="0" borderId="0" xfId="4" applyFont="1" applyProtection="1"/>
    <xf numFmtId="43" fontId="37" fillId="0" borderId="26" xfId="2" applyFont="1" applyBorder="1" applyProtection="1"/>
    <xf numFmtId="0" fontId="45" fillId="0" borderId="0" xfId="8" applyFont="1" applyFill="1" applyBorder="1" applyAlignment="1" applyProtection="1">
      <alignment horizontal="right"/>
    </xf>
    <xf numFmtId="43" fontId="37" fillId="4" borderId="27" xfId="2" applyNumberFormat="1" applyFont="1" applyFill="1" applyBorder="1" applyProtection="1"/>
    <xf numFmtId="164" fontId="38" fillId="0" borderId="28" xfId="6" applyNumberFormat="1" applyFont="1" applyFill="1" applyBorder="1" applyProtection="1"/>
    <xf numFmtId="164" fontId="50" fillId="0" borderId="0" xfId="6" applyNumberFormat="1" applyFont="1" applyFill="1" applyBorder="1" applyProtection="1"/>
    <xf numFmtId="0" fontId="42" fillId="0" borderId="0" xfId="4" applyFont="1" applyFill="1" applyBorder="1" applyProtection="1"/>
    <xf numFmtId="0" fontId="42" fillId="0" borderId="0" xfId="4" applyFont="1" applyFill="1" applyBorder="1" applyAlignment="1" applyProtection="1">
      <alignment horizontal="right"/>
    </xf>
    <xf numFmtId="43" fontId="37" fillId="0" borderId="29" xfId="2" applyFont="1" applyFill="1" applyBorder="1" applyProtection="1"/>
    <xf numFmtId="43" fontId="38" fillId="0" borderId="3" xfId="2" applyNumberFormat="1" applyFont="1" applyFill="1" applyBorder="1" applyProtection="1"/>
    <xf numFmtId="43" fontId="37" fillId="0" borderId="3" xfId="2" applyFont="1" applyFill="1" applyBorder="1" applyProtection="1"/>
    <xf numFmtId="0" fontId="37" fillId="0" borderId="28" xfId="4" applyFont="1" applyFill="1" applyBorder="1" applyProtection="1"/>
    <xf numFmtId="0" fontId="50" fillId="0" borderId="4" xfId="4" applyFont="1" applyFill="1" applyBorder="1" applyAlignment="1" applyProtection="1">
      <alignment horizontal="right"/>
    </xf>
    <xf numFmtId="43" fontId="37" fillId="2" borderId="30" xfId="2" applyFont="1" applyFill="1" applyBorder="1" applyProtection="1"/>
    <xf numFmtId="0" fontId="47" fillId="2" borderId="31" xfId="4" applyFont="1" applyFill="1" applyBorder="1" applyAlignment="1" applyProtection="1">
      <alignment vertical="top" wrapText="1"/>
    </xf>
    <xf numFmtId="0" fontId="46" fillId="0" borderId="8" xfId="4" applyNumberFormat="1" applyFont="1" applyBorder="1" applyAlignment="1" applyProtection="1">
      <alignment horizontal="left"/>
    </xf>
    <xf numFmtId="0" fontId="42" fillId="0" borderId="0" xfId="4" applyFont="1" applyFill="1" applyBorder="1" applyProtection="1">
      <protection locked="0"/>
    </xf>
    <xf numFmtId="0" fontId="38" fillId="0" borderId="0" xfId="4" applyFont="1" applyFill="1" applyBorder="1" applyAlignment="1" applyProtection="1"/>
    <xf numFmtId="0" fontId="42" fillId="0" borderId="0" xfId="1" applyNumberFormat="1" applyFont="1" applyFill="1" applyBorder="1" applyAlignment="1" applyProtection="1"/>
    <xf numFmtId="0" fontId="51" fillId="0" borderId="0" xfId="4" applyFont="1" applyAlignment="1" applyProtection="1">
      <alignment vertical="top" wrapText="1"/>
    </xf>
    <xf numFmtId="0" fontId="43" fillId="0" borderId="0" xfId="4" applyFont="1" applyBorder="1" applyProtection="1"/>
    <xf numFmtId="0" fontId="46" fillId="3" borderId="0" xfId="4" applyFont="1" applyFill="1" applyBorder="1" applyAlignment="1" applyProtection="1">
      <alignment horizontal="right"/>
    </xf>
    <xf numFmtId="0" fontId="42" fillId="0" borderId="11" xfId="4" applyFont="1" applyBorder="1" applyProtection="1"/>
    <xf numFmtId="0" fontId="52" fillId="0" borderId="14" xfId="4" applyFont="1" applyBorder="1" applyAlignment="1" applyProtection="1">
      <alignment horizontal="right" vertical="top"/>
    </xf>
    <xf numFmtId="43" fontId="38" fillId="0" borderId="0" xfId="4" applyNumberFormat="1" applyFont="1" applyProtection="1"/>
    <xf numFmtId="43" fontId="37" fillId="0" borderId="0" xfId="4" applyNumberFormat="1" applyFont="1" applyProtection="1"/>
    <xf numFmtId="43" fontId="38" fillId="0" borderId="0" xfId="4" quotePrefix="1" applyNumberFormat="1" applyFont="1" applyAlignment="1" applyProtection="1">
      <alignment horizontal="right"/>
    </xf>
    <xf numFmtId="43" fontId="38" fillId="4" borderId="69" xfId="2" applyNumberFormat="1" applyFont="1" applyFill="1" applyBorder="1" applyProtection="1"/>
    <xf numFmtId="43" fontId="41" fillId="0" borderId="0" xfId="4" applyNumberFormat="1" applyFont="1" applyProtection="1">
      <protection locked="0"/>
    </xf>
    <xf numFmtId="43" fontId="50" fillId="0" borderId="0" xfId="4" applyNumberFormat="1" applyFont="1" applyBorder="1" applyProtection="1"/>
    <xf numFmtId="43" fontId="42" fillId="0" borderId="0" xfId="4" applyNumberFormat="1" applyFont="1" applyBorder="1" applyProtection="1"/>
    <xf numFmtId="43" fontId="42" fillId="0" borderId="0" xfId="4" applyNumberFormat="1" applyFont="1" applyProtection="1">
      <protection locked="0"/>
    </xf>
    <xf numFmtId="43" fontId="38" fillId="4" borderId="70" xfId="2" applyNumberFormat="1" applyFont="1" applyFill="1" applyBorder="1" applyProtection="1"/>
    <xf numFmtId="43" fontId="53" fillId="0" borderId="0" xfId="4" quotePrefix="1" applyNumberFormat="1" applyFont="1" applyProtection="1"/>
    <xf numFmtId="0" fontId="41" fillId="0" borderId="23" xfId="4" applyFont="1" applyBorder="1" applyProtection="1">
      <protection locked="0"/>
    </xf>
    <xf numFmtId="0" fontId="45" fillId="0" borderId="4" xfId="4" applyFont="1" applyBorder="1" applyProtection="1"/>
    <xf numFmtId="0" fontId="46" fillId="0" borderId="32" xfId="4" applyFont="1" applyBorder="1" applyProtection="1"/>
    <xf numFmtId="0" fontId="46" fillId="0" borderId="3" xfId="4" applyFont="1" applyFill="1" applyBorder="1" applyProtection="1"/>
    <xf numFmtId="0" fontId="46" fillId="0" borderId="3" xfId="4" applyFont="1" applyBorder="1" applyProtection="1"/>
    <xf numFmtId="0" fontId="46" fillId="0" borderId="33" xfId="4" applyFont="1" applyBorder="1" applyProtection="1"/>
    <xf numFmtId="0" fontId="42" fillId="0" borderId="1" xfId="4" applyFont="1" applyBorder="1" applyProtection="1"/>
    <xf numFmtId="0" fontId="42" fillId="0" borderId="0" xfId="4" applyFont="1" applyBorder="1" applyProtection="1"/>
    <xf numFmtId="0" fontId="44" fillId="0" borderId="0" xfId="4" applyFont="1" applyProtection="1"/>
    <xf numFmtId="0" fontId="54" fillId="0" borderId="0" xfId="4" applyFont="1" applyBorder="1" applyProtection="1"/>
    <xf numFmtId="0" fontId="46" fillId="0" borderId="34" xfId="4" applyFont="1" applyBorder="1" applyProtection="1"/>
    <xf numFmtId="0" fontId="46" fillId="0" borderId="3" xfId="4" applyFont="1" applyBorder="1" applyAlignment="1" applyProtection="1"/>
    <xf numFmtId="43" fontId="50" fillId="0" borderId="0" xfId="4" applyNumberFormat="1" applyFont="1" applyBorder="1" applyProtection="1">
      <protection locked="0"/>
    </xf>
    <xf numFmtId="43" fontId="42" fillId="0" borderId="0" xfId="4" applyNumberFormat="1" applyFont="1" applyBorder="1" applyProtection="1">
      <protection locked="0"/>
    </xf>
    <xf numFmtId="0" fontId="38" fillId="0" borderId="0" xfId="0" applyFont="1" applyFill="1" applyBorder="1" applyAlignment="1" applyProtection="1">
      <alignment horizontal="left"/>
    </xf>
    <xf numFmtId="0" fontId="38" fillId="0" borderId="0" xfId="0" applyFont="1" applyFill="1" applyBorder="1" applyAlignment="1" applyProtection="1">
      <alignment horizontal="left"/>
      <protection locked="0"/>
    </xf>
    <xf numFmtId="0" fontId="37" fillId="0" borderId="0" xfId="0" applyFont="1" applyFill="1" applyBorder="1" applyAlignment="1" applyProtection="1">
      <alignment wrapText="1"/>
      <protection locked="0"/>
    </xf>
    <xf numFmtId="0" fontId="37" fillId="0" borderId="0" xfId="0" applyFont="1" applyFill="1" applyBorder="1" applyProtection="1">
      <protection locked="0"/>
    </xf>
    <xf numFmtId="0" fontId="39" fillId="0" borderId="0" xfId="3" applyFont="1" applyFill="1" applyBorder="1" applyAlignment="1" applyProtection="1"/>
    <xf numFmtId="0" fontId="37" fillId="0" borderId="0" xfId="0" applyFont="1" applyFill="1" applyBorder="1" applyAlignment="1" applyProtection="1">
      <protection locked="0"/>
    </xf>
    <xf numFmtId="165" fontId="38" fillId="0" borderId="0" xfId="0" applyNumberFormat="1" applyFont="1" applyFill="1" applyBorder="1" applyAlignment="1" applyProtection="1">
      <alignment horizontal="center" vertical="center" wrapText="1"/>
    </xf>
    <xf numFmtId="165" fontId="38" fillId="0" borderId="0" xfId="0" applyNumberFormat="1" applyFont="1" applyFill="1" applyBorder="1" applyAlignment="1" applyProtection="1">
      <alignment horizontal="center" vertical="center" wrapText="1"/>
      <protection locked="0"/>
    </xf>
    <xf numFmtId="0" fontId="55" fillId="0" borderId="0" xfId="6" applyFont="1" applyProtection="1"/>
    <xf numFmtId="0" fontId="37" fillId="5" borderId="3" xfId="0" applyFont="1" applyFill="1" applyBorder="1" applyAlignment="1" applyProtection="1">
      <alignment horizontal="center" vertical="center" wrapText="1"/>
    </xf>
    <xf numFmtId="165" fontId="37" fillId="5" borderId="3" xfId="0" applyNumberFormat="1" applyFont="1" applyFill="1" applyBorder="1" applyAlignment="1" applyProtection="1">
      <alignment horizontal="left" vertical="center" wrapText="1"/>
    </xf>
    <xf numFmtId="43" fontId="37" fillId="4" borderId="3" xfId="1" applyFont="1" applyFill="1" applyBorder="1" applyProtection="1"/>
    <xf numFmtId="43" fontId="37" fillId="0" borderId="32" xfId="1" applyFont="1" applyBorder="1" applyProtection="1">
      <protection locked="0"/>
    </xf>
    <xf numFmtId="165" fontId="37" fillId="5" borderId="3" xfId="0" applyNumberFormat="1" applyFont="1" applyFill="1" applyBorder="1" applyAlignment="1" applyProtection="1">
      <alignment horizontal="left" vertical="center"/>
    </xf>
    <xf numFmtId="43" fontId="37" fillId="0" borderId="3" xfId="1" applyFont="1" applyFill="1" applyBorder="1" applyProtection="1">
      <protection locked="0"/>
    </xf>
    <xf numFmtId="43" fontId="37" fillId="0" borderId="3" xfId="1" applyFont="1" applyBorder="1" applyProtection="1">
      <protection locked="0"/>
    </xf>
    <xf numFmtId="0" fontId="37" fillId="6" borderId="0" xfId="0" applyFont="1" applyFill="1" applyBorder="1" applyProtection="1">
      <protection locked="0"/>
    </xf>
    <xf numFmtId="0" fontId="37" fillId="5" borderId="22" xfId="0" applyFont="1" applyFill="1" applyBorder="1" applyAlignment="1" applyProtection="1">
      <alignment horizontal="center" vertical="center" wrapText="1"/>
    </xf>
    <xf numFmtId="165" fontId="37" fillId="5" borderId="22" xfId="0" applyNumberFormat="1" applyFont="1" applyFill="1" applyBorder="1" applyAlignment="1" applyProtection="1">
      <alignment horizontal="left" vertical="center"/>
    </xf>
    <xf numFmtId="43" fontId="37" fillId="4" borderId="22" xfId="1" applyFont="1" applyFill="1" applyBorder="1" applyProtection="1"/>
    <xf numFmtId="43" fontId="37" fillId="0" borderId="22" xfId="1" applyFont="1" applyBorder="1" applyProtection="1">
      <protection locked="0"/>
    </xf>
    <xf numFmtId="0" fontId="37" fillId="7" borderId="34" xfId="0" applyFont="1" applyFill="1" applyBorder="1" applyAlignment="1" applyProtection="1">
      <alignment horizontal="center" vertical="center" wrapText="1"/>
    </xf>
    <xf numFmtId="165" fontId="37" fillId="7" borderId="34" xfId="0" applyNumberFormat="1" applyFont="1" applyFill="1" applyBorder="1" applyAlignment="1" applyProtection="1">
      <alignment horizontal="left" vertical="center" wrapText="1"/>
    </xf>
    <xf numFmtId="0" fontId="56" fillId="8" borderId="0" xfId="0" applyFont="1" applyFill="1" applyBorder="1" applyAlignment="1" applyProtection="1">
      <alignment horizontal="left" vertical="center"/>
    </xf>
    <xf numFmtId="165" fontId="37" fillId="8" borderId="0" xfId="0" applyNumberFormat="1" applyFont="1" applyFill="1" applyBorder="1" applyAlignment="1" applyProtection="1">
      <alignment horizontal="left" vertical="center"/>
    </xf>
    <xf numFmtId="0" fontId="37" fillId="8" borderId="0" xfId="0" applyFont="1" applyFill="1" applyBorder="1" applyProtection="1"/>
    <xf numFmtId="43" fontId="37" fillId="8" borderId="0" xfId="1" applyFont="1" applyFill="1" applyBorder="1" applyProtection="1"/>
    <xf numFmtId="0" fontId="37" fillId="5" borderId="34" xfId="0" applyFont="1" applyFill="1" applyBorder="1" applyAlignment="1" applyProtection="1">
      <alignment horizontal="center" vertical="center" wrapText="1"/>
    </xf>
    <xf numFmtId="165" fontId="37" fillId="5" borderId="34" xfId="0" applyNumberFormat="1" applyFont="1" applyFill="1" applyBorder="1" applyAlignment="1" applyProtection="1">
      <alignment horizontal="left" vertical="center"/>
    </xf>
    <xf numFmtId="43" fontId="37" fillId="4" borderId="34" xfId="1" applyFont="1" applyFill="1" applyBorder="1" applyProtection="1"/>
    <xf numFmtId="43" fontId="37" fillId="0" borderId="34" xfId="1" applyFont="1" applyBorder="1" applyProtection="1">
      <protection locked="0"/>
    </xf>
    <xf numFmtId="165" fontId="37" fillId="5" borderId="22" xfId="0" applyNumberFormat="1" applyFont="1" applyFill="1" applyBorder="1" applyAlignment="1" applyProtection="1">
      <alignment horizontal="left" vertical="center" wrapText="1"/>
    </xf>
    <xf numFmtId="165" fontId="37" fillId="8" borderId="0" xfId="0" applyNumberFormat="1" applyFont="1" applyFill="1" applyBorder="1" applyAlignment="1" applyProtection="1">
      <alignment horizontal="left" vertical="center" wrapText="1"/>
    </xf>
    <xf numFmtId="165" fontId="37" fillId="5" borderId="34" xfId="0" applyNumberFormat="1" applyFont="1" applyFill="1" applyBorder="1" applyAlignment="1" applyProtection="1">
      <alignment horizontal="left" vertical="center" wrapText="1"/>
    </xf>
    <xf numFmtId="0" fontId="38" fillId="0" borderId="0" xfId="0" applyFont="1" applyFill="1" applyBorder="1" applyProtection="1">
      <protection locked="0"/>
    </xf>
    <xf numFmtId="43" fontId="38" fillId="0" borderId="35" xfId="1" applyFont="1" applyBorder="1" applyProtection="1"/>
    <xf numFmtId="43" fontId="38" fillId="0" borderId="0" xfId="1" applyFont="1" applyFill="1" applyBorder="1" applyProtection="1">
      <protection locked="0"/>
    </xf>
    <xf numFmtId="43" fontId="38" fillId="0" borderId="0" xfId="1" applyFont="1" applyFill="1" applyBorder="1" applyAlignment="1" applyProtection="1">
      <alignment horizontal="center" vertical="center" wrapText="1"/>
      <protection locked="0"/>
    </xf>
    <xf numFmtId="43" fontId="37" fillId="0" borderId="0" xfId="1" applyFont="1" applyBorder="1" applyProtection="1"/>
    <xf numFmtId="43" fontId="37" fillId="0" borderId="0" xfId="1" applyFont="1" applyBorder="1" applyProtection="1">
      <protection locked="0"/>
    </xf>
    <xf numFmtId="0" fontId="37" fillId="7" borderId="3" xfId="0" applyFont="1" applyFill="1" applyBorder="1" applyAlignment="1" applyProtection="1">
      <alignment horizontal="center" vertical="center" wrapText="1"/>
    </xf>
    <xf numFmtId="165" fontId="37" fillId="7" borderId="3" xfId="0" applyNumberFormat="1" applyFont="1" applyFill="1" applyBorder="1" applyAlignment="1" applyProtection="1">
      <alignment horizontal="left" vertical="center" wrapText="1"/>
    </xf>
    <xf numFmtId="0" fontId="37" fillId="7" borderId="22" xfId="0" applyFont="1" applyFill="1" applyBorder="1" applyAlignment="1" applyProtection="1">
      <alignment horizontal="center" vertical="center" wrapText="1"/>
    </xf>
    <xf numFmtId="165" fontId="37" fillId="7" borderId="22" xfId="0" applyNumberFormat="1" applyFont="1" applyFill="1" applyBorder="1" applyAlignment="1" applyProtection="1">
      <alignment horizontal="left" vertical="center" wrapText="1"/>
    </xf>
    <xf numFmtId="14" fontId="37" fillId="0" borderId="0" xfId="0" applyNumberFormat="1" applyFont="1" applyFill="1" applyBorder="1" applyProtection="1"/>
    <xf numFmtId="43" fontId="38" fillId="0" borderId="0" xfId="1" applyFont="1" applyBorder="1" applyProtection="1">
      <protection locked="0"/>
    </xf>
    <xf numFmtId="43" fontId="38" fillId="0" borderId="0" xfId="1" applyFont="1" applyFill="1" applyBorder="1" applyProtection="1"/>
    <xf numFmtId="43" fontId="38" fillId="0" borderId="36" xfId="1" applyFont="1" applyFill="1" applyBorder="1" applyProtection="1"/>
    <xf numFmtId="43" fontId="37" fillId="9" borderId="0" xfId="1" applyFont="1" applyFill="1" applyBorder="1" applyProtection="1">
      <protection locked="0"/>
    </xf>
    <xf numFmtId="43" fontId="37" fillId="0" borderId="36" xfId="1" applyFont="1" applyFill="1" applyBorder="1" applyProtection="1"/>
    <xf numFmtId="43" fontId="57" fillId="9" borderId="0" xfId="1" applyFont="1" applyFill="1" applyBorder="1" applyProtection="1">
      <protection locked="0"/>
    </xf>
    <xf numFmtId="43" fontId="37" fillId="2" borderId="0" xfId="1" applyFont="1" applyFill="1" applyBorder="1" applyProtection="1"/>
    <xf numFmtId="49" fontId="41" fillId="0" borderId="0" xfId="0" applyNumberFormat="1" applyFont="1" applyFill="1" applyBorder="1" applyProtection="1">
      <protection locked="0"/>
    </xf>
    <xf numFmtId="43" fontId="41" fillId="0" borderId="0" xfId="0" applyNumberFormat="1" applyFont="1" applyFill="1" applyBorder="1" applyProtection="1">
      <protection locked="0"/>
    </xf>
    <xf numFmtId="170" fontId="41" fillId="0" borderId="0" xfId="0" applyNumberFormat="1" applyFont="1" applyFill="1" applyBorder="1" applyProtection="1">
      <protection locked="0"/>
    </xf>
    <xf numFmtId="44" fontId="41" fillId="0" borderId="0" xfId="0" applyNumberFormat="1" applyFont="1" applyFill="1" applyBorder="1" applyProtection="1">
      <protection locked="0"/>
    </xf>
    <xf numFmtId="14" fontId="45" fillId="10" borderId="0" xfId="0" applyNumberFormat="1" applyFont="1" applyFill="1" applyBorder="1" applyProtection="1">
      <protection locked="0"/>
    </xf>
    <xf numFmtId="0" fontId="37" fillId="10" borderId="0" xfId="0" applyFont="1" applyFill="1" applyBorder="1" applyProtection="1">
      <protection locked="0"/>
    </xf>
    <xf numFmtId="14" fontId="38" fillId="0" borderId="0" xfId="0" applyNumberFormat="1" applyFont="1" applyFill="1" applyBorder="1" applyProtection="1">
      <protection locked="0"/>
    </xf>
    <xf numFmtId="43" fontId="37" fillId="0" borderId="0" xfId="1" applyFont="1" applyFill="1" applyBorder="1" applyProtection="1"/>
    <xf numFmtId="14" fontId="37" fillId="0" borderId="0" xfId="0" applyNumberFormat="1" applyFont="1" applyFill="1" applyBorder="1" applyProtection="1">
      <protection locked="0"/>
    </xf>
    <xf numFmtId="0" fontId="42" fillId="0" borderId="0" xfId="0" applyFont="1" applyFill="1" applyBorder="1" applyProtection="1"/>
    <xf numFmtId="14" fontId="37" fillId="10" borderId="0" xfId="0" applyNumberFormat="1" applyFont="1" applyFill="1" applyBorder="1" applyProtection="1">
      <protection locked="0"/>
    </xf>
    <xf numFmtId="43" fontId="37" fillId="10" borderId="0" xfId="1" applyFont="1" applyFill="1" applyBorder="1" applyProtection="1">
      <protection locked="0"/>
    </xf>
    <xf numFmtId="0" fontId="45" fillId="0" borderId="0" xfId="0" applyFont="1" applyProtection="1"/>
    <xf numFmtId="0" fontId="41" fillId="0" borderId="0" xfId="0" applyFont="1"/>
    <xf numFmtId="0" fontId="41" fillId="0" borderId="0" xfId="0" applyFont="1" applyProtection="1"/>
    <xf numFmtId="0" fontId="45" fillId="0" borderId="0" xfId="0" applyFont="1" applyAlignment="1" applyProtection="1">
      <alignment horizontal="center"/>
    </xf>
    <xf numFmtId="17" fontId="45" fillId="0" borderId="0" xfId="0" quotePrefix="1" applyNumberFormat="1" applyFont="1" applyAlignment="1" applyProtection="1">
      <alignment horizontal="center"/>
    </xf>
    <xf numFmtId="43" fontId="45" fillId="0" borderId="0" xfId="1" applyFont="1" applyProtection="1"/>
    <xf numFmtId="43" fontId="41" fillId="0" borderId="0" xfId="1" applyFont="1" applyProtection="1"/>
    <xf numFmtId="43" fontId="45" fillId="0" borderId="23" xfId="1" applyFont="1" applyBorder="1" applyProtection="1"/>
    <xf numFmtId="43" fontId="45" fillId="0" borderId="36" xfId="1" applyFont="1" applyBorder="1" applyProtection="1"/>
    <xf numFmtId="43" fontId="41" fillId="0" borderId="0" xfId="1" applyFont="1"/>
    <xf numFmtId="0" fontId="41" fillId="0" borderId="0" xfId="0" applyFont="1" applyProtection="1">
      <protection locked="0"/>
    </xf>
    <xf numFmtId="43" fontId="41" fillId="0" borderId="0" xfId="1" applyFont="1" applyProtection="1">
      <protection locked="0"/>
    </xf>
    <xf numFmtId="0" fontId="45" fillId="0" borderId="0" xfId="0" applyFont="1"/>
    <xf numFmtId="0" fontId="45" fillId="0" borderId="0" xfId="0" applyFont="1" applyProtection="1">
      <protection locked="0"/>
    </xf>
    <xf numFmtId="43" fontId="41" fillId="0" borderId="0" xfId="0" applyNumberFormat="1" applyFont="1"/>
    <xf numFmtId="43" fontId="41" fillId="0" borderId="0" xfId="0" applyNumberFormat="1" applyFont="1" applyProtection="1">
      <protection locked="0"/>
    </xf>
    <xf numFmtId="0" fontId="42" fillId="0" borderId="0" xfId="4" applyFont="1" applyBorder="1" applyAlignment="1" applyProtection="1">
      <alignment horizontal="left"/>
      <protection locked="0"/>
    </xf>
    <xf numFmtId="0" fontId="39" fillId="0" borderId="24" xfId="3" applyFont="1" applyBorder="1" applyAlignment="1" applyProtection="1">
      <alignment horizontal="right"/>
    </xf>
    <xf numFmtId="0" fontId="42" fillId="0" borderId="0" xfId="4" applyFont="1" applyAlignment="1" applyProtection="1">
      <alignment horizontal="left"/>
      <protection locked="0"/>
    </xf>
    <xf numFmtId="0" fontId="37" fillId="0" borderId="10" xfId="4" applyFont="1" applyBorder="1" applyAlignment="1" applyProtection="1"/>
    <xf numFmtId="0" fontId="37" fillId="0" borderId="8" xfId="4" applyFont="1" applyBorder="1" applyAlignment="1" applyProtection="1"/>
    <xf numFmtId="0" fontId="37" fillId="0" borderId="12" xfId="4" applyFont="1" applyBorder="1" applyAlignment="1" applyProtection="1"/>
    <xf numFmtId="0" fontId="37" fillId="0" borderId="0" xfId="4" applyFont="1" applyAlignment="1" applyProtection="1">
      <alignment horizontal="left" vertical="top" wrapText="1"/>
    </xf>
    <xf numFmtId="0" fontId="37" fillId="0" borderId="0" xfId="4" applyFont="1" applyBorder="1" applyAlignment="1" applyProtection="1">
      <alignment horizontal="left" vertical="top" wrapText="1"/>
    </xf>
    <xf numFmtId="0" fontId="37" fillId="0" borderId="0" xfId="4" applyFont="1" applyBorder="1" applyAlignment="1" applyProtection="1">
      <alignment horizontal="left"/>
    </xf>
    <xf numFmtId="0" fontId="37" fillId="0" borderId="0" xfId="8" applyFont="1" applyBorder="1" applyAlignment="1" applyProtection="1">
      <alignment horizontal="center" vertical="center"/>
    </xf>
    <xf numFmtId="0" fontId="37" fillId="0" borderId="0" xfId="4" applyFont="1" applyAlignment="1" applyProtection="1">
      <alignment horizontal="center" vertical="top"/>
    </xf>
    <xf numFmtId="0" fontId="37" fillId="0" borderId="0" xfId="4" applyFont="1" applyAlignment="1" applyProtection="1">
      <alignment horizontal="center" vertical="top" wrapText="1"/>
    </xf>
    <xf numFmtId="43" fontId="55" fillId="0" borderId="0" xfId="6" applyNumberFormat="1" applyFont="1" applyBorder="1" applyAlignment="1" applyProtection="1"/>
    <xf numFmtId="43" fontId="55" fillId="0" borderId="0" xfId="6" applyNumberFormat="1" applyFont="1" applyBorder="1" applyAlignment="1" applyProtection="1">
      <alignment horizontal="center"/>
    </xf>
    <xf numFmtId="0" fontId="56" fillId="0" borderId="0" xfId="4" applyFont="1" applyBorder="1" applyAlignment="1" applyProtection="1">
      <alignment wrapText="1"/>
    </xf>
    <xf numFmtId="43" fontId="38" fillId="0" borderId="0" xfId="1" applyFont="1" applyAlignment="1" applyProtection="1">
      <alignment horizontal="center"/>
      <protection locked="0"/>
    </xf>
    <xf numFmtId="43" fontId="37" fillId="0" borderId="0" xfId="1" applyFont="1" applyFill="1" applyBorder="1" applyAlignment="1" applyProtection="1">
      <alignment horizontal="right"/>
      <protection locked="0"/>
    </xf>
    <xf numFmtId="43" fontId="37" fillId="0" borderId="21" xfId="1" applyFont="1" applyBorder="1" applyProtection="1">
      <protection locked="0"/>
    </xf>
    <xf numFmtId="166" fontId="37" fillId="0" borderId="3" xfId="4" applyNumberFormat="1" applyFont="1" applyBorder="1" applyAlignment="1" applyProtection="1">
      <alignment horizontal="left" vertical="top" wrapText="1"/>
      <protection locked="0"/>
    </xf>
    <xf numFmtId="0" fontId="37" fillId="0" borderId="3" xfId="4" applyFont="1" applyBorder="1" applyAlignment="1" applyProtection="1">
      <alignment horizontal="left" vertical="top" wrapText="1"/>
      <protection locked="0"/>
    </xf>
    <xf numFmtId="43" fontId="38" fillId="3" borderId="1" xfId="1" applyFont="1" applyFill="1" applyBorder="1" applyProtection="1"/>
    <xf numFmtId="43" fontId="37" fillId="2" borderId="0" xfId="4" applyNumberFormat="1" applyFont="1" applyFill="1" applyProtection="1"/>
    <xf numFmtId="0" fontId="38" fillId="0" borderId="3" xfId="4" applyFont="1" applyBorder="1" applyAlignment="1" applyProtection="1">
      <alignment horizontal="center"/>
    </xf>
    <xf numFmtId="0" fontId="58" fillId="0" borderId="3" xfId="4" applyFont="1" applyBorder="1" applyProtection="1"/>
    <xf numFmtId="43" fontId="38" fillId="0" borderId="1" xfId="1" applyFont="1" applyBorder="1" applyProtection="1"/>
    <xf numFmtId="43" fontId="59" fillId="0" borderId="0" xfId="4" applyNumberFormat="1" applyFont="1" applyBorder="1" applyProtection="1"/>
    <xf numFmtId="43" fontId="38" fillId="0" borderId="0" xfId="1" applyFont="1" applyBorder="1" applyProtection="1"/>
    <xf numFmtId="43" fontId="37" fillId="0" borderId="0" xfId="1" applyFont="1" applyProtection="1">
      <protection locked="0"/>
    </xf>
    <xf numFmtId="43" fontId="37" fillId="0" borderId="7" xfId="1" applyFont="1" applyBorder="1" applyProtection="1">
      <protection locked="0"/>
    </xf>
    <xf numFmtId="0" fontId="37" fillId="0" borderId="14" xfId="4" applyFont="1" applyBorder="1" applyAlignment="1" applyProtection="1">
      <alignment horizontal="left" vertical="top" wrapText="1"/>
      <protection locked="0"/>
    </xf>
    <xf numFmtId="43" fontId="37" fillId="0" borderId="26" xfId="1" applyFont="1" applyBorder="1" applyProtection="1">
      <protection locked="0"/>
    </xf>
    <xf numFmtId="43" fontId="37" fillId="0" borderId="9" xfId="1" applyFont="1" applyBorder="1" applyProtection="1">
      <protection locked="0"/>
    </xf>
    <xf numFmtId="0" fontId="46" fillId="0" borderId="37" xfId="4" applyFont="1" applyBorder="1" applyAlignment="1" applyProtection="1">
      <alignment horizontal="left"/>
    </xf>
    <xf numFmtId="43" fontId="37" fillId="0" borderId="13" xfId="1" applyFont="1" applyBorder="1" applyProtection="1">
      <protection locked="0"/>
    </xf>
    <xf numFmtId="0" fontId="37" fillId="0" borderId="0" xfId="4" applyFont="1" applyAlignment="1" applyProtection="1">
      <alignment horizontal="left" vertical="top" wrapText="1"/>
      <protection locked="0"/>
    </xf>
    <xf numFmtId="43" fontId="51" fillId="0" borderId="0" xfId="1" applyFont="1" applyAlignment="1" applyProtection="1">
      <alignment vertical="top" wrapText="1"/>
      <protection locked="0"/>
    </xf>
    <xf numFmtId="43" fontId="37" fillId="0" borderId="1" xfId="1" applyFont="1" applyBorder="1" applyProtection="1"/>
    <xf numFmtId="43" fontId="54" fillId="0" borderId="0" xfId="4" applyNumberFormat="1" applyFont="1" applyBorder="1" applyAlignment="1" applyProtection="1">
      <alignment horizontal="center" vertical="center"/>
    </xf>
    <xf numFmtId="43" fontId="38" fillId="0" borderId="0" xfId="1" applyFont="1" applyBorder="1" applyAlignment="1" applyProtection="1">
      <alignment horizontal="center" vertical="center"/>
    </xf>
    <xf numFmtId="43" fontId="44" fillId="0" borderId="0" xfId="4" applyNumberFormat="1" applyFont="1" applyBorder="1" applyProtection="1"/>
    <xf numFmtId="0" fontId="49" fillId="0" borderId="0" xfId="4" applyFont="1" applyProtection="1"/>
    <xf numFmtId="43" fontId="38" fillId="0" borderId="0" xfId="1" applyFont="1" applyProtection="1">
      <protection locked="0"/>
    </xf>
    <xf numFmtId="0" fontId="49" fillId="0" borderId="0" xfId="4" applyFont="1" applyProtection="1">
      <protection locked="0"/>
    </xf>
    <xf numFmtId="0" fontId="38" fillId="0" borderId="3" xfId="4" applyFont="1" applyBorder="1" applyAlignment="1" applyProtection="1">
      <alignment horizontal="center" vertical="center" wrapText="1"/>
    </xf>
    <xf numFmtId="0" fontId="49" fillId="0" borderId="3" xfId="4" applyFont="1" applyBorder="1" applyAlignment="1" applyProtection="1">
      <alignment horizontal="center" vertical="center"/>
    </xf>
    <xf numFmtId="0" fontId="49" fillId="0" borderId="3" xfId="4" applyFont="1" applyBorder="1" applyAlignment="1" applyProtection="1">
      <alignment horizontal="center" vertical="center" wrapText="1"/>
    </xf>
    <xf numFmtId="43" fontId="37" fillId="0" borderId="3" xfId="1" applyFont="1" applyBorder="1" applyProtection="1"/>
    <xf numFmtId="43" fontId="38" fillId="0" borderId="38" xfId="1" applyFont="1" applyBorder="1" applyProtection="1"/>
    <xf numFmtId="43" fontId="38" fillId="0" borderId="39" xfId="1" applyFont="1" applyBorder="1" applyProtection="1"/>
    <xf numFmtId="0" fontId="46" fillId="0" borderId="0" xfId="4" applyFont="1" applyProtection="1"/>
    <xf numFmtId="43" fontId="37" fillId="2" borderId="0" xfId="1" applyFont="1" applyFill="1" applyProtection="1"/>
    <xf numFmtId="0" fontId="46" fillId="0" borderId="0" xfId="4" applyFont="1" applyAlignment="1" applyProtection="1">
      <protection locked="0"/>
    </xf>
    <xf numFmtId="43" fontId="37" fillId="0" borderId="21" xfId="2" applyFont="1" applyBorder="1" applyProtection="1">
      <protection locked="0"/>
    </xf>
    <xf numFmtId="166" fontId="37" fillId="0" borderId="3" xfId="4" applyNumberFormat="1" applyFont="1" applyBorder="1" applyAlignment="1" applyProtection="1">
      <alignment horizontal="left" vertical="top"/>
      <protection locked="0"/>
    </xf>
    <xf numFmtId="0" fontId="37" fillId="0" borderId="3" xfId="4" applyFont="1" applyBorder="1" applyAlignment="1" applyProtection="1">
      <alignment horizontal="left" vertical="top"/>
      <protection locked="0"/>
    </xf>
    <xf numFmtId="0" fontId="55" fillId="0" borderId="0" xfId="6" applyFont="1" applyProtection="1">
      <protection locked="0"/>
    </xf>
    <xf numFmtId="0" fontId="44" fillId="0" borderId="3" xfId="4" applyFont="1" applyBorder="1" applyAlignment="1" applyProtection="1">
      <alignment horizontal="left" vertical="top"/>
      <protection locked="0"/>
    </xf>
    <xf numFmtId="43" fontId="38" fillId="0" borderId="1" xfId="4" applyNumberFormat="1" applyFont="1" applyBorder="1" applyProtection="1"/>
    <xf numFmtId="43" fontId="37" fillId="0" borderId="7" xfId="2" applyFont="1" applyBorder="1" applyProtection="1">
      <protection locked="0"/>
    </xf>
    <xf numFmtId="0" fontId="37" fillId="0" borderId="14" xfId="4" applyFont="1" applyBorder="1" applyAlignment="1" applyProtection="1">
      <alignment horizontal="left" vertical="top"/>
      <protection locked="0"/>
    </xf>
    <xf numFmtId="43" fontId="37" fillId="0" borderId="26" xfId="2" applyFont="1" applyBorder="1" applyProtection="1">
      <protection locked="0"/>
    </xf>
    <xf numFmtId="43" fontId="37" fillId="0" borderId="9" xfId="2" applyFont="1" applyBorder="1" applyProtection="1">
      <protection locked="0"/>
    </xf>
    <xf numFmtId="43" fontId="37" fillId="0" borderId="13" xfId="2" applyFont="1" applyBorder="1" applyProtection="1">
      <protection locked="0"/>
    </xf>
    <xf numFmtId="0" fontId="37" fillId="0" borderId="0" xfId="4" applyFont="1" applyAlignment="1" applyProtection="1">
      <alignment horizontal="left" vertical="top"/>
      <protection locked="0"/>
    </xf>
    <xf numFmtId="0" fontId="51" fillId="0" borderId="0" xfId="4" applyFont="1" applyAlignment="1" applyProtection="1">
      <alignment vertical="top" wrapText="1"/>
      <protection locked="0"/>
    </xf>
    <xf numFmtId="43" fontId="37" fillId="0" borderId="1" xfId="4" applyNumberFormat="1" applyFont="1" applyBorder="1" applyProtection="1"/>
    <xf numFmtId="0" fontId="46" fillId="0" borderId="0" xfId="4" applyFont="1" applyProtection="1">
      <protection locked="0"/>
    </xf>
    <xf numFmtId="166" fontId="38" fillId="0" borderId="0" xfId="4" applyNumberFormat="1" applyFont="1" applyAlignment="1" applyProtection="1">
      <alignment horizontal="center"/>
      <protection locked="0"/>
    </xf>
    <xf numFmtId="166" fontId="37" fillId="0" borderId="0" xfId="4" applyNumberFormat="1" applyFont="1" applyFill="1" applyBorder="1" applyAlignment="1" applyProtection="1">
      <alignment horizontal="right"/>
      <protection locked="0"/>
    </xf>
    <xf numFmtId="166" fontId="37" fillId="0" borderId="3" xfId="4" applyNumberFormat="1" applyFont="1" applyBorder="1" applyAlignment="1" applyProtection="1">
      <alignment vertical="top"/>
      <protection locked="0"/>
    </xf>
    <xf numFmtId="0" fontId="37" fillId="0" borderId="3" xfId="4" applyFont="1" applyBorder="1" applyAlignment="1" applyProtection="1">
      <alignment vertical="top" wrapText="1"/>
      <protection locked="0"/>
    </xf>
    <xf numFmtId="0" fontId="37" fillId="0" borderId="3" xfId="4" applyFont="1" applyBorder="1" applyAlignment="1" applyProtection="1">
      <alignment vertical="top"/>
      <protection locked="0"/>
    </xf>
    <xf numFmtId="43" fontId="38" fillId="0" borderId="0" xfId="4" applyNumberFormat="1" applyFont="1" applyBorder="1" applyProtection="1"/>
    <xf numFmtId="0" fontId="37" fillId="0" borderId="14" xfId="4" applyFont="1" applyBorder="1" applyAlignment="1" applyProtection="1">
      <alignment vertical="top"/>
      <protection locked="0"/>
    </xf>
    <xf numFmtId="0" fontId="37" fillId="0" borderId="0" xfId="4" applyFont="1" applyAlignment="1" applyProtection="1">
      <alignment vertical="top"/>
      <protection locked="0"/>
    </xf>
    <xf numFmtId="0" fontId="42" fillId="0" borderId="0" xfId="4" applyFont="1" applyBorder="1" applyAlignment="1" applyProtection="1">
      <alignment horizontal="left"/>
    </xf>
    <xf numFmtId="0" fontId="37" fillId="0" borderId="0" xfId="4" applyFont="1" applyAlignment="1" applyProtection="1">
      <alignment horizontal="center" vertical="top"/>
      <protection locked="0"/>
    </xf>
    <xf numFmtId="0" fontId="37" fillId="0" borderId="0" xfId="4" applyFont="1" applyAlignment="1" applyProtection="1">
      <alignment horizontal="center" vertical="top" wrapText="1"/>
      <protection locked="0"/>
    </xf>
    <xf numFmtId="0" fontId="37" fillId="0" borderId="0" xfId="4" applyFont="1" applyBorder="1" applyAlignment="1" applyProtection="1">
      <alignment horizontal="left"/>
      <protection locked="0"/>
    </xf>
    <xf numFmtId="0" fontId="37" fillId="0" borderId="0" xfId="8" applyFont="1" applyBorder="1" applyAlignment="1" applyProtection="1">
      <alignment horizontal="center" vertical="center"/>
      <protection locked="0"/>
    </xf>
    <xf numFmtId="43" fontId="55" fillId="0" borderId="0" xfId="6" applyNumberFormat="1" applyFont="1" applyBorder="1" applyAlignment="1" applyProtection="1">
      <protection locked="0"/>
    </xf>
    <xf numFmtId="43" fontId="55" fillId="0" borderId="0" xfId="6" applyNumberFormat="1" applyFont="1" applyBorder="1" applyAlignment="1" applyProtection="1">
      <alignment horizontal="center"/>
      <protection locked="0"/>
    </xf>
    <xf numFmtId="0" fontId="56" fillId="0" borderId="0" xfId="4" applyFont="1" applyBorder="1" applyAlignment="1" applyProtection="1">
      <alignment wrapText="1"/>
      <protection locked="0"/>
    </xf>
    <xf numFmtId="0" fontId="34" fillId="0" borderId="0" xfId="6" applyFont="1" applyProtection="1"/>
    <xf numFmtId="43" fontId="38" fillId="0" borderId="0" xfId="2" applyNumberFormat="1" applyFont="1" applyFill="1" applyBorder="1" applyProtection="1">
      <protection locked="0"/>
    </xf>
    <xf numFmtId="43" fontId="59" fillId="0" borderId="0" xfId="4" applyNumberFormat="1" applyFont="1" applyBorder="1" applyProtection="1">
      <protection locked="0"/>
    </xf>
    <xf numFmtId="43" fontId="38" fillId="0" borderId="0" xfId="4" applyNumberFormat="1" applyFont="1" applyBorder="1" applyProtection="1">
      <protection locked="0"/>
    </xf>
    <xf numFmtId="43" fontId="37" fillId="0" borderId="0" xfId="2" applyNumberFormat="1" applyFont="1" applyFill="1" applyBorder="1" applyProtection="1">
      <protection locked="0"/>
    </xf>
    <xf numFmtId="43" fontId="54" fillId="0" borderId="0" xfId="4" applyNumberFormat="1" applyFont="1" applyBorder="1" applyAlignment="1" applyProtection="1">
      <alignment horizontal="center" vertical="center"/>
      <protection locked="0"/>
    </xf>
    <xf numFmtId="43" fontId="44" fillId="0" borderId="0" xfId="4" applyNumberFormat="1" applyFont="1" applyBorder="1" applyProtection="1">
      <protection locked="0"/>
    </xf>
    <xf numFmtId="0" fontId="45" fillId="0" borderId="40" xfId="4" applyFont="1" applyBorder="1" applyAlignment="1" applyProtection="1">
      <alignment horizontal="left"/>
    </xf>
    <xf numFmtId="0" fontId="37" fillId="0" borderId="40" xfId="4" applyFont="1" applyBorder="1" applyAlignment="1" applyProtection="1">
      <alignment horizontal="left"/>
    </xf>
    <xf numFmtId="0" fontId="37" fillId="0" borderId="41" xfId="4" applyFont="1" applyBorder="1" applyAlignment="1" applyProtection="1">
      <alignment horizontal="left"/>
    </xf>
    <xf numFmtId="0" fontId="37" fillId="0" borderId="42" xfId="4" applyFont="1" applyBorder="1" applyAlignment="1" applyProtection="1">
      <alignment horizontal="left"/>
    </xf>
    <xf numFmtId="0" fontId="37" fillId="0" borderId="0" xfId="0" applyFont="1" applyFill="1" applyBorder="1" applyProtection="1"/>
    <xf numFmtId="0" fontId="40" fillId="0" borderId="0" xfId="0" applyFont="1" applyAlignment="1" applyProtection="1">
      <alignment horizontal="center"/>
    </xf>
    <xf numFmtId="169" fontId="40" fillId="0" borderId="0" xfId="0" applyNumberFormat="1" applyFont="1" applyAlignment="1" applyProtection="1">
      <alignment horizontal="center" wrapText="1"/>
    </xf>
    <xf numFmtId="169" fontId="40" fillId="0" borderId="0" xfId="0" applyNumberFormat="1" applyFont="1" applyFill="1" applyBorder="1" applyAlignment="1" applyProtection="1">
      <alignment horizontal="center"/>
    </xf>
    <xf numFmtId="43" fontId="42" fillId="2" borderId="30" xfId="1" applyNumberFormat="1" applyFont="1" applyFill="1" applyBorder="1" applyAlignment="1" applyProtection="1"/>
    <xf numFmtId="43" fontId="42" fillId="2" borderId="43" xfId="2" applyFont="1" applyFill="1" applyBorder="1" applyAlignment="1" applyProtection="1">
      <alignment horizontal="center"/>
    </xf>
    <xf numFmtId="0" fontId="45" fillId="0" borderId="44" xfId="4" applyFont="1" applyFill="1" applyBorder="1" applyAlignment="1" applyProtection="1">
      <alignment horizontal="center" vertical="top"/>
    </xf>
    <xf numFmtId="49" fontId="41" fillId="0" borderId="3" xfId="4" applyNumberFormat="1" applyFont="1" applyFill="1" applyBorder="1" applyProtection="1">
      <protection locked="0"/>
    </xf>
    <xf numFmtId="43" fontId="55" fillId="0" borderId="24" xfId="6" applyNumberFormat="1" applyFont="1" applyBorder="1" applyProtection="1"/>
    <xf numFmtId="0" fontId="46" fillId="0" borderId="27" xfId="4" applyFont="1" applyBorder="1" applyAlignment="1" applyProtection="1">
      <alignment horizontal="left"/>
    </xf>
    <xf numFmtId="43" fontId="37" fillId="0" borderId="45" xfId="2" applyFont="1" applyBorder="1" applyProtection="1"/>
    <xf numFmtId="0" fontId="46" fillId="3" borderId="46" xfId="4" applyFont="1" applyFill="1" applyBorder="1" applyAlignment="1" applyProtection="1">
      <alignment horizontal="right"/>
    </xf>
    <xf numFmtId="164" fontId="37" fillId="0" borderId="28" xfId="6" applyNumberFormat="1" applyFont="1" applyFill="1" applyBorder="1" applyAlignment="1" applyProtection="1">
      <alignment horizontal="left"/>
    </xf>
    <xf numFmtId="164" fontId="37" fillId="0" borderId="0" xfId="6" applyNumberFormat="1" applyFont="1" applyFill="1" applyBorder="1" applyAlignment="1" applyProtection="1">
      <alignment horizontal="left"/>
    </xf>
    <xf numFmtId="0" fontId="52" fillId="0" borderId="47" xfId="4" applyFont="1" applyBorder="1" applyAlignment="1" applyProtection="1"/>
    <xf numFmtId="0" fontId="52" fillId="0" borderId="48" xfId="4" applyFont="1" applyBorder="1" applyAlignment="1" applyProtection="1">
      <alignment horizontal="center"/>
    </xf>
    <xf numFmtId="0" fontId="37" fillId="0" borderId="49" xfId="4" applyFont="1" applyBorder="1" applyProtection="1"/>
    <xf numFmtId="0" fontId="48" fillId="0" borderId="47" xfId="4" applyFont="1" applyBorder="1" applyProtection="1"/>
    <xf numFmtId="0" fontId="46" fillId="0" borderId="47" xfId="4" applyFont="1" applyBorder="1" applyProtection="1"/>
    <xf numFmtId="0" fontId="49" fillId="0" borderId="47" xfId="4" applyFont="1" applyBorder="1" applyProtection="1"/>
    <xf numFmtId="0" fontId="45" fillId="0" borderId="25" xfId="4" applyFont="1" applyBorder="1" applyProtection="1"/>
    <xf numFmtId="0" fontId="38" fillId="0" borderId="4" xfId="4" applyFont="1" applyBorder="1" applyAlignment="1" applyProtection="1">
      <alignment horizontal="left"/>
    </xf>
    <xf numFmtId="0" fontId="60" fillId="6" borderId="0" xfId="0" applyFont="1" applyFill="1" applyBorder="1" applyProtection="1">
      <protection locked="0"/>
    </xf>
    <xf numFmtId="0" fontId="58" fillId="0" borderId="0" xfId="0" applyFont="1" applyFill="1" applyBorder="1" applyAlignment="1" applyProtection="1">
      <alignment wrapText="1"/>
      <protection locked="0"/>
    </xf>
    <xf numFmtId="0" fontId="61" fillId="0" borderId="1" xfId="0" applyFont="1" applyBorder="1" applyAlignment="1">
      <alignment vertical="center" wrapText="1"/>
    </xf>
    <xf numFmtId="0" fontId="61" fillId="0" borderId="24" xfId="0" applyFont="1" applyBorder="1" applyAlignment="1">
      <alignment vertical="center" wrapText="1"/>
    </xf>
    <xf numFmtId="0" fontId="62" fillId="11" borderId="20" xfId="0" applyFont="1" applyFill="1" applyBorder="1" applyAlignment="1">
      <alignment vertical="center" wrapText="1"/>
    </xf>
    <xf numFmtId="0" fontId="63" fillId="0" borderId="20" xfId="0" applyFont="1" applyBorder="1" applyAlignment="1">
      <alignment vertical="center" wrapText="1"/>
    </xf>
    <xf numFmtId="0" fontId="62" fillId="12" borderId="20" xfId="0" applyFont="1" applyFill="1" applyBorder="1" applyAlignment="1">
      <alignment vertical="center" wrapText="1"/>
    </xf>
    <xf numFmtId="0" fontId="63" fillId="0" borderId="1" xfId="0" applyFont="1" applyBorder="1" applyAlignment="1">
      <alignment vertical="center" wrapText="1"/>
    </xf>
    <xf numFmtId="0" fontId="41" fillId="0" borderId="1" xfId="0" applyFont="1" applyBorder="1" applyAlignment="1">
      <alignment wrapText="1"/>
    </xf>
    <xf numFmtId="0" fontId="0" fillId="0" borderId="0" xfId="0" applyAlignment="1">
      <alignment wrapText="1"/>
    </xf>
    <xf numFmtId="0" fontId="25" fillId="0" borderId="0" xfId="0" applyFont="1" applyAlignment="1">
      <alignment vertical="center"/>
    </xf>
    <xf numFmtId="0" fontId="37" fillId="0" borderId="0" xfId="4" applyFont="1" applyAlignment="1" applyProtection="1">
      <alignment horizontal="left"/>
      <protection locked="0"/>
    </xf>
    <xf numFmtId="0" fontId="46" fillId="0" borderId="22" xfId="4" applyFont="1" applyBorder="1" applyProtection="1"/>
    <xf numFmtId="0" fontId="46" fillId="0" borderId="38" xfId="4" applyFont="1" applyBorder="1" applyProtection="1"/>
    <xf numFmtId="0" fontId="49" fillId="0" borderId="22" xfId="4" applyFont="1" applyBorder="1" applyAlignment="1" applyProtection="1">
      <alignment horizontal="left" wrapText="1"/>
    </xf>
    <xf numFmtId="0" fontId="46" fillId="0" borderId="33" xfId="4" applyFont="1" applyBorder="1" applyAlignment="1" applyProtection="1">
      <alignment wrapText="1"/>
    </xf>
    <xf numFmtId="164" fontId="46" fillId="0" borderId="28" xfId="6" applyNumberFormat="1" applyFont="1" applyFill="1" applyBorder="1" applyAlignment="1" applyProtection="1">
      <alignment horizontal="left"/>
    </xf>
    <xf numFmtId="164" fontId="64" fillId="0" borderId="28" xfId="6" applyNumberFormat="1" applyFont="1" applyFill="1" applyBorder="1" applyAlignment="1" applyProtection="1">
      <alignment horizontal="left"/>
    </xf>
    <xf numFmtId="0" fontId="46" fillId="0" borderId="28" xfId="4" applyFont="1" applyFill="1" applyBorder="1" applyProtection="1"/>
    <xf numFmtId="0" fontId="65" fillId="0" borderId="3" xfId="4" applyFont="1" applyBorder="1" applyProtection="1"/>
    <xf numFmtId="0" fontId="46" fillId="0" borderId="0" xfId="4" applyFont="1" applyFill="1" applyBorder="1" applyProtection="1"/>
    <xf numFmtId="0" fontId="64" fillId="0" borderId="28" xfId="4" applyFont="1" applyFill="1" applyBorder="1" applyProtection="1"/>
    <xf numFmtId="0" fontId="66" fillId="0" borderId="28" xfId="4" applyFont="1" applyFill="1" applyBorder="1" applyProtection="1"/>
    <xf numFmtId="0" fontId="43" fillId="0" borderId="3" xfId="4" applyFont="1" applyBorder="1" applyProtection="1"/>
    <xf numFmtId="0" fontId="46" fillId="0" borderId="50" xfId="4" applyFont="1" applyBorder="1" applyProtection="1"/>
    <xf numFmtId="0" fontId="46" fillId="0" borderId="21" xfId="4" applyFont="1" applyFill="1" applyBorder="1" applyProtection="1"/>
    <xf numFmtId="0" fontId="46" fillId="0" borderId="21" xfId="4" applyFont="1" applyBorder="1" applyProtection="1"/>
    <xf numFmtId="0" fontId="46" fillId="0" borderId="51" xfId="4" applyFont="1" applyBorder="1" applyProtection="1"/>
    <xf numFmtId="43" fontId="38" fillId="3" borderId="2" xfId="2" applyNumberFormat="1" applyFont="1" applyFill="1" applyBorder="1" applyProtection="1"/>
    <xf numFmtId="0" fontId="38" fillId="0" borderId="49" xfId="4" applyFont="1" applyBorder="1" applyProtection="1"/>
    <xf numFmtId="0" fontId="37" fillId="0" borderId="2" xfId="4" applyFont="1" applyBorder="1" applyProtection="1"/>
    <xf numFmtId="43" fontId="37" fillId="0" borderId="39" xfId="2" applyFont="1" applyBorder="1" applyProtection="1"/>
    <xf numFmtId="43" fontId="37" fillId="0" borderId="52" xfId="2" applyFont="1" applyBorder="1" applyProtection="1"/>
    <xf numFmtId="43" fontId="37" fillId="0" borderId="53" xfId="2" applyFont="1" applyBorder="1" applyProtection="1"/>
    <xf numFmtId="43" fontId="37" fillId="0" borderId="54" xfId="2" applyFont="1" applyBorder="1" applyProtection="1"/>
    <xf numFmtId="0" fontId="43" fillId="0" borderId="21" xfId="4" applyFont="1" applyBorder="1" applyProtection="1"/>
    <xf numFmtId="0" fontId="46" fillId="0" borderId="51" xfId="4" applyFont="1" applyBorder="1" applyAlignment="1" applyProtection="1">
      <alignment wrapText="1"/>
    </xf>
    <xf numFmtId="0" fontId="37" fillId="6" borderId="0" xfId="7" applyFont="1" applyFill="1" applyBorder="1" applyProtection="1">
      <protection locked="0"/>
    </xf>
    <xf numFmtId="43" fontId="37" fillId="0" borderId="3" xfId="10" applyFont="1" applyBorder="1" applyProtection="1">
      <protection locked="0"/>
    </xf>
    <xf numFmtId="43" fontId="37" fillId="0" borderId="22" xfId="10" applyFont="1" applyBorder="1" applyProtection="1">
      <protection locked="0"/>
    </xf>
    <xf numFmtId="43" fontId="37" fillId="0" borderId="34" xfId="10" applyFont="1" applyBorder="1" applyProtection="1">
      <protection locked="0"/>
    </xf>
    <xf numFmtId="0" fontId="37" fillId="0" borderId="0" xfId="7" applyFont="1" applyFill="1" applyBorder="1" applyProtection="1">
      <protection locked="0"/>
    </xf>
    <xf numFmtId="0" fontId="37" fillId="6" borderId="0" xfId="7" applyFont="1" applyFill="1" applyBorder="1" applyProtection="1">
      <protection locked="0"/>
    </xf>
    <xf numFmtId="0" fontId="4" fillId="0" borderId="0" xfId="7"/>
    <xf numFmtId="0" fontId="37" fillId="0" borderId="0" xfId="7" applyFont="1" applyFill="1" applyBorder="1" applyProtection="1">
      <protection locked="0"/>
    </xf>
    <xf numFmtId="0" fontId="37" fillId="6" borderId="0" xfId="7" applyFont="1" applyFill="1" applyBorder="1" applyProtection="1">
      <protection locked="0"/>
    </xf>
    <xf numFmtId="43" fontId="37" fillId="13" borderId="1" xfId="24" applyFont="1" applyFill="1" applyBorder="1" applyProtection="1">
      <protection locked="0"/>
    </xf>
    <xf numFmtId="0" fontId="6" fillId="13" borderId="1" xfId="3" applyFill="1" applyBorder="1" applyAlignment="1" applyProtection="1">
      <protection locked="0"/>
    </xf>
    <xf numFmtId="167" fontId="41" fillId="0" borderId="3" xfId="7" applyNumberFormat="1" applyFont="1" applyBorder="1" applyProtection="1">
      <protection locked="0"/>
    </xf>
    <xf numFmtId="0" fontId="41" fillId="0" borderId="3" xfId="7" applyFont="1" applyBorder="1" applyProtection="1">
      <protection locked="0"/>
    </xf>
    <xf numFmtId="43" fontId="41" fillId="0" borderId="3" xfId="7" applyNumberFormat="1" applyFont="1" applyBorder="1" applyProtection="1">
      <protection locked="0"/>
    </xf>
    <xf numFmtId="43" fontId="37" fillId="0" borderId="3" xfId="7" applyNumberFormat="1" applyFont="1" applyBorder="1" applyProtection="1">
      <protection locked="0"/>
    </xf>
    <xf numFmtId="43" fontId="74" fillId="0" borderId="3" xfId="1" applyFont="1" applyBorder="1" applyProtection="1">
      <protection locked="0"/>
    </xf>
    <xf numFmtId="43" fontId="75" fillId="0" borderId="3" xfId="1" applyFont="1" applyBorder="1" applyProtection="1">
      <protection locked="0"/>
    </xf>
    <xf numFmtId="43" fontId="57" fillId="0" borderId="34" xfId="1" applyFont="1" applyBorder="1" applyProtection="1">
      <protection locked="0"/>
    </xf>
    <xf numFmtId="0" fontId="37" fillId="13" borderId="1" xfId="0" applyFont="1" applyFill="1" applyBorder="1" applyProtection="1">
      <protection locked="0"/>
    </xf>
    <xf numFmtId="0" fontId="37" fillId="13" borderId="2" xfId="0" applyFont="1" applyFill="1" applyBorder="1" applyProtection="1">
      <protection locked="0"/>
    </xf>
    <xf numFmtId="49" fontId="37" fillId="13" borderId="1" xfId="0" applyNumberFormat="1" applyFont="1" applyFill="1" applyBorder="1" applyProtection="1">
      <protection locked="0"/>
    </xf>
    <xf numFmtId="0" fontId="37" fillId="0" borderId="18" xfId="0" applyFont="1" applyFill="1" applyBorder="1" applyAlignment="1" applyProtection="1">
      <alignment horizontal="left" wrapText="1"/>
    </xf>
    <xf numFmtId="0" fontId="37" fillId="0" borderId="0" xfId="0" applyFont="1" applyFill="1" applyBorder="1" applyAlignment="1" applyProtection="1">
      <alignment horizontal="left" wrapText="1"/>
    </xf>
    <xf numFmtId="0" fontId="40" fillId="0" borderId="0" xfId="0" applyFont="1" applyFill="1" applyBorder="1" applyAlignment="1" applyProtection="1">
      <alignment horizontal="left" vertical="top" wrapText="1"/>
    </xf>
    <xf numFmtId="0" fontId="26" fillId="0" borderId="28" xfId="0" applyFont="1" applyBorder="1" applyAlignment="1">
      <alignment horizontal="left" vertical="top" readingOrder="1"/>
    </xf>
    <xf numFmtId="0" fontId="26" fillId="0" borderId="0" xfId="0" applyFont="1" applyAlignment="1">
      <alignment horizontal="left" vertical="top" readingOrder="1"/>
    </xf>
    <xf numFmtId="0" fontId="67" fillId="0" borderId="28" xfId="0" applyFont="1" applyBorder="1" applyAlignment="1">
      <alignment horizontal="left" vertical="top"/>
    </xf>
    <xf numFmtId="0" fontId="67" fillId="0" borderId="0" xfId="0" applyFont="1" applyAlignment="1">
      <alignment horizontal="left" vertical="top"/>
    </xf>
    <xf numFmtId="0" fontId="26" fillId="0" borderId="28" xfId="0" applyFont="1" applyBorder="1" applyAlignment="1">
      <alignment horizontal="left" vertical="center" readingOrder="1"/>
    </xf>
    <xf numFmtId="0" fontId="26" fillId="0" borderId="0" xfId="0" applyFont="1" applyBorder="1" applyAlignment="1">
      <alignment horizontal="left" vertical="center" readingOrder="1"/>
    </xf>
    <xf numFmtId="0" fontId="38" fillId="0" borderId="0" xfId="0" applyFont="1" applyAlignment="1">
      <alignment horizontal="left"/>
    </xf>
    <xf numFmtId="0" fontId="38" fillId="0" borderId="4" xfId="4" applyFont="1" applyBorder="1" applyAlignment="1" applyProtection="1">
      <alignment horizontal="left"/>
      <protection locked="0"/>
    </xf>
    <xf numFmtId="0" fontId="43" fillId="0" borderId="11" xfId="4" applyFont="1" applyBorder="1" applyAlignment="1" applyProtection="1">
      <alignment horizontal="center"/>
      <protection locked="0"/>
    </xf>
    <xf numFmtId="0" fontId="42" fillId="0" borderId="21" xfId="4" applyFont="1" applyBorder="1" applyAlignment="1" applyProtection="1">
      <alignment horizontal="left" wrapText="1"/>
    </xf>
    <xf numFmtId="0" fontId="42" fillId="0" borderId="11" xfId="4" applyFont="1" applyBorder="1" applyAlignment="1" applyProtection="1">
      <alignment horizontal="left" wrapText="1"/>
    </xf>
    <xf numFmtId="0" fontId="42" fillId="0" borderId="14" xfId="4" applyFont="1" applyBorder="1" applyAlignment="1" applyProtection="1">
      <alignment horizontal="left" wrapText="1"/>
    </xf>
    <xf numFmtId="0" fontId="18" fillId="0" borderId="15" xfId="4" applyFont="1" applyBorder="1" applyAlignment="1" applyProtection="1">
      <alignment horizontal="left" vertical="top" wrapText="1"/>
    </xf>
    <xf numFmtId="0" fontId="18" fillId="0" borderId="16" xfId="4" applyFont="1" applyBorder="1" applyAlignment="1" applyProtection="1">
      <alignment horizontal="left" vertical="top" wrapText="1"/>
    </xf>
    <xf numFmtId="0" fontId="18" fillId="0" borderId="17" xfId="4" applyFont="1" applyBorder="1" applyAlignment="1" applyProtection="1">
      <alignment horizontal="left" vertical="top" wrapText="1"/>
    </xf>
    <xf numFmtId="0" fontId="18" fillId="0" borderId="18" xfId="4" applyFont="1" applyBorder="1" applyAlignment="1" applyProtection="1">
      <alignment horizontal="left" vertical="top" wrapText="1"/>
    </xf>
    <xf numFmtId="0" fontId="18" fillId="0" borderId="0" xfId="4" applyFont="1" applyBorder="1" applyAlignment="1" applyProtection="1">
      <alignment horizontal="left" vertical="top" wrapText="1"/>
    </xf>
    <xf numFmtId="0" fontId="18" fillId="0" borderId="19" xfId="4" applyFont="1" applyBorder="1" applyAlignment="1" applyProtection="1">
      <alignment horizontal="left" vertical="top" wrapText="1"/>
    </xf>
    <xf numFmtId="0" fontId="18" fillId="0" borderId="49" xfId="4" applyFont="1" applyBorder="1" applyAlignment="1" applyProtection="1">
      <alignment horizontal="left" vertical="top" wrapText="1"/>
    </xf>
    <xf numFmtId="0" fontId="18" fillId="0" borderId="47" xfId="4" applyFont="1" applyBorder="1" applyAlignment="1" applyProtection="1">
      <alignment horizontal="left" vertical="top" wrapText="1"/>
    </xf>
    <xf numFmtId="0" fontId="18" fillId="0" borderId="20" xfId="4" applyFont="1" applyBorder="1" applyAlignment="1" applyProtection="1">
      <alignment horizontal="left" vertical="top" wrapText="1"/>
    </xf>
    <xf numFmtId="0" fontId="46" fillId="0" borderId="11" xfId="4" applyFont="1" applyBorder="1" applyAlignment="1" applyProtection="1">
      <alignment horizontal="center"/>
    </xf>
    <xf numFmtId="0" fontId="46" fillId="0" borderId="63" xfId="4" applyFont="1" applyBorder="1" applyAlignment="1" applyProtection="1">
      <alignment horizontal="center"/>
    </xf>
    <xf numFmtId="0" fontId="46" fillId="0" borderId="11" xfId="8" applyFont="1" applyBorder="1" applyAlignment="1" applyProtection="1">
      <alignment horizontal="center" vertical="center"/>
    </xf>
    <xf numFmtId="0" fontId="46" fillId="0" borderId="63" xfId="8" applyFont="1" applyBorder="1" applyAlignment="1" applyProtection="1">
      <alignment horizontal="center" vertical="center"/>
    </xf>
    <xf numFmtId="0" fontId="46" fillId="0" borderId="58" xfId="8" applyFont="1" applyBorder="1" applyAlignment="1" applyProtection="1">
      <alignment horizontal="center" vertical="center"/>
    </xf>
    <xf numFmtId="0" fontId="46" fillId="0" borderId="64" xfId="8" applyFont="1" applyBorder="1" applyAlignment="1" applyProtection="1">
      <alignment horizontal="center" vertical="center"/>
    </xf>
    <xf numFmtId="0" fontId="69" fillId="0" borderId="50" xfId="6" applyFont="1" applyBorder="1" applyAlignment="1" applyProtection="1">
      <alignment horizontal="center" vertical="top" wrapText="1"/>
    </xf>
    <xf numFmtId="0" fontId="69" fillId="0" borderId="61" xfId="6" applyFont="1" applyBorder="1" applyAlignment="1" applyProtection="1">
      <alignment horizontal="center" vertical="top" wrapText="1"/>
    </xf>
    <xf numFmtId="0" fontId="69" fillId="0" borderId="57" xfId="6" applyFont="1" applyBorder="1" applyAlignment="1" applyProtection="1">
      <alignment horizontal="center" vertical="top" wrapText="1"/>
    </xf>
    <xf numFmtId="0" fontId="54" fillId="0" borderId="5" xfId="4" applyFont="1" applyBorder="1" applyAlignment="1" applyProtection="1">
      <alignment horizontal="center" vertical="center"/>
    </xf>
    <xf numFmtId="0" fontId="54" fillId="0" borderId="55" xfId="4" applyFont="1" applyBorder="1" applyAlignment="1" applyProtection="1">
      <alignment horizontal="center" vertical="center"/>
    </xf>
    <xf numFmtId="0" fontId="54" fillId="0" borderId="24" xfId="4" applyFont="1" applyBorder="1" applyAlignment="1" applyProtection="1">
      <alignment horizontal="center" vertical="center"/>
    </xf>
    <xf numFmtId="0" fontId="51" fillId="0" borderId="5" xfId="4" applyFont="1" applyBorder="1" applyAlignment="1" applyProtection="1">
      <alignment horizontal="center" wrapText="1"/>
    </xf>
    <xf numFmtId="0" fontId="51" fillId="0" borderId="55" xfId="4" applyFont="1" applyBorder="1" applyAlignment="1" applyProtection="1">
      <alignment horizontal="center" wrapText="1"/>
    </xf>
    <xf numFmtId="0" fontId="51" fillId="0" borderId="24" xfId="4" applyFont="1" applyBorder="1" applyAlignment="1" applyProtection="1">
      <alignment horizontal="center" wrapText="1"/>
    </xf>
    <xf numFmtId="0" fontId="42" fillId="0" borderId="47" xfId="4" applyFont="1" applyBorder="1" applyAlignment="1" applyProtection="1">
      <alignment horizontal="center"/>
      <protection locked="0"/>
    </xf>
    <xf numFmtId="0" fontId="42" fillId="0" borderId="16" xfId="4" applyFont="1" applyBorder="1" applyAlignment="1" applyProtection="1">
      <alignment horizontal="center"/>
      <protection locked="0"/>
    </xf>
    <xf numFmtId="0" fontId="42" fillId="0" borderId="17" xfId="4" applyFont="1" applyBorder="1" applyAlignment="1" applyProtection="1">
      <alignment horizontal="center"/>
      <protection locked="0"/>
    </xf>
    <xf numFmtId="0" fontId="38" fillId="0" borderId="0" xfId="4" applyFont="1" applyAlignment="1" applyProtection="1">
      <alignment horizontal="left"/>
    </xf>
    <xf numFmtId="0" fontId="70" fillId="0" borderId="15" xfId="4" applyFont="1" applyBorder="1" applyAlignment="1" applyProtection="1">
      <alignment horizontal="center" vertical="top" wrapText="1"/>
    </xf>
    <xf numFmtId="0" fontId="70" fillId="0" borderId="16" xfId="4" applyFont="1" applyBorder="1" applyAlignment="1" applyProtection="1">
      <alignment horizontal="center" vertical="top" wrapText="1"/>
    </xf>
    <xf numFmtId="0" fontId="70" fillId="0" borderId="17" xfId="4" applyFont="1" applyBorder="1" applyAlignment="1" applyProtection="1">
      <alignment horizontal="center" vertical="top" wrapText="1"/>
    </xf>
    <xf numFmtId="0" fontId="70" fillId="0" borderId="49" xfId="4" applyFont="1" applyBorder="1" applyAlignment="1" applyProtection="1">
      <alignment horizontal="center" vertical="top" wrapText="1"/>
    </xf>
    <xf numFmtId="0" fontId="70" fillId="0" borderId="47" xfId="4" applyFont="1" applyBorder="1" applyAlignment="1" applyProtection="1">
      <alignment horizontal="center" vertical="top" wrapText="1"/>
    </xf>
    <xf numFmtId="0" fontId="70" fillId="0" borderId="20" xfId="4" applyFont="1" applyBorder="1" applyAlignment="1" applyProtection="1">
      <alignment horizontal="center" vertical="top" wrapText="1"/>
    </xf>
    <xf numFmtId="0" fontId="68" fillId="0" borderId="60" xfId="4" applyFont="1" applyBorder="1" applyAlignment="1" applyProtection="1">
      <alignment horizontal="center"/>
      <protection locked="0"/>
    </xf>
    <xf numFmtId="0" fontId="68" fillId="0" borderId="23" xfId="4" applyFont="1" applyBorder="1" applyAlignment="1" applyProtection="1">
      <alignment horizontal="center"/>
      <protection locked="0"/>
    </xf>
    <xf numFmtId="0" fontId="52" fillId="0" borderId="61" xfId="4" applyFont="1" applyBorder="1" applyAlignment="1" applyProtection="1">
      <alignment horizontal="center"/>
    </xf>
    <xf numFmtId="0" fontId="52" fillId="0" borderId="57" xfId="4" applyFont="1" applyBorder="1" applyAlignment="1" applyProtection="1">
      <alignment horizontal="center"/>
    </xf>
    <xf numFmtId="0" fontId="50" fillId="0" borderId="23" xfId="8" applyFont="1" applyFill="1" applyBorder="1" applyAlignment="1" applyProtection="1">
      <alignment horizontal="center"/>
    </xf>
    <xf numFmtId="0" fontId="50" fillId="0" borderId="30" xfId="8" applyFont="1" applyFill="1" applyBorder="1" applyAlignment="1" applyProtection="1">
      <alignment horizontal="center"/>
    </xf>
    <xf numFmtId="0" fontId="37" fillId="0" borderId="46" xfId="4" applyFont="1" applyFill="1" applyBorder="1" applyAlignment="1" applyProtection="1">
      <alignment horizontal="left"/>
    </xf>
    <xf numFmtId="0" fontId="37" fillId="0" borderId="4" xfId="4" applyFont="1" applyFill="1" applyBorder="1" applyAlignment="1" applyProtection="1">
      <alignment horizontal="left"/>
    </xf>
    <xf numFmtId="0" fontId="38" fillId="0" borderId="55" xfId="4" applyFont="1" applyBorder="1" applyAlignment="1" applyProtection="1">
      <alignment horizontal="center"/>
    </xf>
    <xf numFmtId="0" fontId="38" fillId="0" borderId="24" xfId="4" applyFont="1" applyBorder="1" applyAlignment="1" applyProtection="1">
      <alignment horizontal="center"/>
    </xf>
    <xf numFmtId="0" fontId="42" fillId="0" borderId="4" xfId="4" applyFont="1" applyBorder="1" applyAlignment="1" applyProtection="1">
      <alignment horizontal="center"/>
      <protection locked="0"/>
    </xf>
    <xf numFmtId="0" fontId="43" fillId="0" borderId="28" xfId="4" applyFont="1" applyFill="1" applyBorder="1" applyAlignment="1" applyProtection="1">
      <alignment horizontal="left"/>
    </xf>
    <xf numFmtId="0" fontId="43" fillId="0" borderId="0" xfId="4" applyFont="1" applyFill="1" applyBorder="1" applyAlignment="1" applyProtection="1">
      <alignment horizontal="left"/>
    </xf>
    <xf numFmtId="0" fontId="38" fillId="0" borderId="47" xfId="4" applyFont="1" applyFill="1" applyBorder="1" applyAlignment="1" applyProtection="1">
      <alignment horizontal="center" wrapText="1"/>
    </xf>
    <xf numFmtId="164" fontId="41" fillId="0" borderId="28" xfId="6" applyNumberFormat="1" applyFont="1" applyFill="1" applyBorder="1" applyAlignment="1" applyProtection="1">
      <alignment horizontal="left"/>
    </xf>
    <xf numFmtId="164" fontId="41" fillId="0" borderId="0" xfId="6" applyNumberFormat="1" applyFont="1" applyFill="1" applyBorder="1" applyAlignment="1" applyProtection="1">
      <alignment horizontal="left"/>
    </xf>
    <xf numFmtId="0" fontId="52" fillId="0" borderId="11" xfId="4" applyFont="1" applyBorder="1" applyAlignment="1" applyProtection="1">
      <alignment horizontal="center" vertical="top" wrapText="1"/>
    </xf>
    <xf numFmtId="0" fontId="52" fillId="0" borderId="14" xfId="4" applyFont="1" applyBorder="1" applyAlignment="1" applyProtection="1">
      <alignment horizontal="center" vertical="top" wrapText="1"/>
    </xf>
    <xf numFmtId="0" fontId="38" fillId="0" borderId="5" xfId="4" applyFont="1" applyBorder="1" applyAlignment="1" applyProtection="1">
      <alignment horizontal="center"/>
    </xf>
    <xf numFmtId="0" fontId="42" fillId="0" borderId="51" xfId="4" applyFont="1" applyBorder="1" applyAlignment="1" applyProtection="1">
      <alignment horizontal="center" vertical="top" wrapText="1"/>
    </xf>
    <xf numFmtId="0" fontId="42" fillId="0" borderId="58" xfId="4" applyFont="1" applyBorder="1" applyAlignment="1" applyProtection="1">
      <alignment horizontal="center" vertical="top" wrapText="1"/>
    </xf>
    <xf numFmtId="0" fontId="42" fillId="0" borderId="59" xfId="4" applyFont="1" applyBorder="1" applyAlignment="1" applyProtection="1">
      <alignment horizontal="center" vertical="top" wrapText="1"/>
    </xf>
    <xf numFmtId="0" fontId="42" fillId="0" borderId="47" xfId="4" applyFont="1" applyBorder="1" applyAlignment="1" applyProtection="1">
      <alignment horizontal="center" vertical="top"/>
    </xf>
    <xf numFmtId="164" fontId="37" fillId="0" borderId="28" xfId="6" applyNumberFormat="1" applyFont="1" applyFill="1" applyBorder="1" applyAlignment="1" applyProtection="1">
      <alignment horizontal="center"/>
    </xf>
    <xf numFmtId="164" fontId="37" fillId="0" borderId="0" xfId="6" applyNumberFormat="1" applyFont="1" applyFill="1" applyBorder="1" applyAlignment="1" applyProtection="1">
      <alignment horizontal="center"/>
    </xf>
    <xf numFmtId="164" fontId="37" fillId="0" borderId="29" xfId="6" applyNumberFormat="1" applyFont="1" applyFill="1" applyBorder="1" applyAlignment="1" applyProtection="1">
      <alignment horizontal="center"/>
    </xf>
    <xf numFmtId="164" fontId="46" fillId="0" borderId="28" xfId="6" applyNumberFormat="1" applyFont="1" applyFill="1" applyBorder="1" applyAlignment="1" applyProtection="1">
      <alignment horizontal="left"/>
    </xf>
    <xf numFmtId="164" fontId="46" fillId="0" borderId="0" xfId="6" applyNumberFormat="1" applyFont="1" applyFill="1" applyBorder="1" applyAlignment="1" applyProtection="1">
      <alignment horizontal="left"/>
    </xf>
    <xf numFmtId="0" fontId="42" fillId="0" borderId="11" xfId="4" applyFont="1" applyBorder="1" applyAlignment="1" applyProtection="1">
      <alignment horizontal="center" vertical="top" wrapText="1"/>
    </xf>
    <xf numFmtId="0" fontId="46" fillId="0" borderId="18" xfId="4" applyFont="1" applyBorder="1" applyAlignment="1" applyProtection="1">
      <alignment horizontal="left"/>
    </xf>
    <xf numFmtId="0" fontId="46" fillId="0" borderId="0" xfId="4" applyFont="1" applyBorder="1" applyAlignment="1" applyProtection="1">
      <alignment horizontal="left"/>
    </xf>
    <xf numFmtId="167" fontId="46" fillId="0" borderId="61" xfId="4" applyNumberFormat="1" applyFont="1" applyBorder="1" applyAlignment="1" applyProtection="1">
      <alignment horizontal="center"/>
    </xf>
    <xf numFmtId="167" fontId="46" fillId="0" borderId="62" xfId="4" applyNumberFormat="1" applyFont="1" applyBorder="1" applyAlignment="1" applyProtection="1">
      <alignment horizontal="center"/>
    </xf>
    <xf numFmtId="0" fontId="42" fillId="0" borderId="21" xfId="4" applyFont="1" applyBorder="1" applyAlignment="1" applyProtection="1">
      <alignment horizontal="center" wrapText="1"/>
    </xf>
    <xf numFmtId="0" fontId="42" fillId="0" borderId="11" xfId="4" applyFont="1" applyBorder="1" applyAlignment="1" applyProtection="1">
      <alignment horizontal="center" wrapText="1"/>
    </xf>
    <xf numFmtId="0" fontId="42" fillId="0" borderId="14" xfId="4" applyFont="1" applyBorder="1" applyAlignment="1" applyProtection="1">
      <alignment horizontal="center" wrapText="1"/>
    </xf>
    <xf numFmtId="0" fontId="43" fillId="0" borderId="11" xfId="4" applyFont="1" applyBorder="1" applyAlignment="1" applyProtection="1">
      <alignment horizontal="center"/>
    </xf>
    <xf numFmtId="0" fontId="43" fillId="0" borderId="14" xfId="4" applyFont="1" applyBorder="1" applyAlignment="1" applyProtection="1">
      <alignment horizontal="center"/>
    </xf>
    <xf numFmtId="0" fontId="45" fillId="0" borderId="50" xfId="4" applyFont="1" applyFill="1" applyBorder="1" applyAlignment="1" applyProtection="1">
      <alignment horizontal="center" vertical="top"/>
    </xf>
    <xf numFmtId="0" fontId="45" fillId="0" borderId="57" xfId="4" applyFont="1" applyFill="1" applyBorder="1" applyAlignment="1" applyProtection="1">
      <alignment horizontal="center" vertical="top"/>
    </xf>
    <xf numFmtId="0" fontId="50" fillId="0" borderId="50" xfId="4" applyFont="1" applyFill="1" applyBorder="1" applyAlignment="1" applyProtection="1">
      <alignment horizontal="center" vertical="top"/>
    </xf>
    <xf numFmtId="0" fontId="50" fillId="0" borderId="57" xfId="4" applyFont="1" applyFill="1" applyBorder="1" applyAlignment="1" applyProtection="1">
      <alignment horizontal="center" vertical="top"/>
    </xf>
    <xf numFmtId="0" fontId="42" fillId="0" borderId="21" xfId="1" applyNumberFormat="1" applyFont="1" applyFill="1" applyBorder="1" applyAlignment="1" applyProtection="1">
      <alignment horizontal="center"/>
      <protection locked="0"/>
    </xf>
    <xf numFmtId="0" fontId="42" fillId="0" borderId="14" xfId="1" applyNumberFormat="1" applyFont="1" applyFill="1" applyBorder="1" applyAlignment="1" applyProtection="1">
      <alignment horizontal="center"/>
      <protection locked="0"/>
    </xf>
    <xf numFmtId="0" fontId="50" fillId="0" borderId="62" xfId="4" applyFont="1" applyFill="1" applyBorder="1" applyAlignment="1" applyProtection="1">
      <alignment horizontal="center" vertical="top"/>
    </xf>
    <xf numFmtId="49" fontId="38" fillId="0" borderId="11" xfId="4" applyNumberFormat="1" applyFont="1" applyBorder="1" applyAlignment="1" applyProtection="1">
      <alignment horizontal="left"/>
    </xf>
    <xf numFmtId="0" fontId="38" fillId="0" borderId="11" xfId="4" applyNumberFormat="1" applyFont="1" applyBorder="1" applyAlignment="1" applyProtection="1">
      <alignment horizontal="left"/>
    </xf>
    <xf numFmtId="14" fontId="41" fillId="0" borderId="21" xfId="4" applyNumberFormat="1" applyFont="1" applyFill="1" applyBorder="1" applyAlignment="1" applyProtection="1">
      <alignment horizontal="center"/>
      <protection locked="0"/>
    </xf>
    <xf numFmtId="14" fontId="41" fillId="0" borderId="14" xfId="4" applyNumberFormat="1" applyFont="1" applyFill="1" applyBorder="1" applyAlignment="1" applyProtection="1">
      <alignment horizontal="center"/>
      <protection locked="0"/>
    </xf>
    <xf numFmtId="0" fontId="42" fillId="0" borderId="21" xfId="4" applyFont="1" applyBorder="1" applyAlignment="1" applyProtection="1">
      <alignment horizontal="center" vertical="top" wrapText="1"/>
    </xf>
    <xf numFmtId="0" fontId="42" fillId="0" borderId="14" xfId="4" applyFont="1" applyBorder="1" applyAlignment="1" applyProtection="1">
      <alignment horizontal="center" vertical="top" wrapText="1"/>
    </xf>
    <xf numFmtId="0" fontId="42" fillId="0" borderId="11" xfId="4" applyFont="1" applyBorder="1" applyAlignment="1" applyProtection="1">
      <alignment horizontal="center"/>
      <protection locked="0"/>
    </xf>
    <xf numFmtId="0" fontId="42" fillId="0" borderId="23" xfId="4" applyFont="1" applyBorder="1" applyAlignment="1" applyProtection="1">
      <alignment horizontal="center"/>
      <protection locked="0"/>
    </xf>
    <xf numFmtId="0" fontId="42" fillId="0" borderId="30" xfId="4" applyFont="1" applyBorder="1" applyAlignment="1" applyProtection="1">
      <alignment horizontal="center"/>
      <protection locked="0"/>
    </xf>
    <xf numFmtId="0" fontId="51" fillId="0" borderId="15" xfId="4" quotePrefix="1" applyFont="1" applyBorder="1" applyAlignment="1" applyProtection="1">
      <alignment horizontal="center" vertical="top"/>
      <protection locked="0"/>
    </xf>
    <xf numFmtId="0" fontId="51" fillId="0" borderId="16" xfId="4" quotePrefix="1" applyFont="1" applyBorder="1" applyAlignment="1" applyProtection="1">
      <alignment horizontal="center" vertical="top"/>
      <protection locked="0"/>
    </xf>
    <xf numFmtId="0" fontId="51" fillId="0" borderId="17" xfId="4" quotePrefix="1" applyFont="1" applyBorder="1" applyAlignment="1" applyProtection="1">
      <alignment horizontal="center" vertical="top"/>
      <protection locked="0"/>
    </xf>
    <xf numFmtId="0" fontId="51" fillId="0" borderId="18" xfId="4" quotePrefix="1" applyFont="1" applyBorder="1" applyAlignment="1" applyProtection="1">
      <alignment horizontal="center" vertical="top"/>
      <protection locked="0"/>
    </xf>
    <xf numFmtId="0" fontId="51" fillId="0" borderId="0" xfId="4" quotePrefix="1" applyFont="1" applyBorder="1" applyAlignment="1" applyProtection="1">
      <alignment horizontal="center" vertical="top"/>
      <protection locked="0"/>
    </xf>
    <xf numFmtId="0" fontId="51" fillId="0" borderId="19" xfId="4" quotePrefix="1" applyFont="1" applyBorder="1" applyAlignment="1" applyProtection="1">
      <alignment horizontal="center" vertical="top"/>
      <protection locked="0"/>
    </xf>
    <xf numFmtId="0" fontId="51" fillId="0" borderId="49" xfId="4" quotePrefix="1" applyFont="1" applyBorder="1" applyAlignment="1" applyProtection="1">
      <alignment horizontal="center" vertical="top"/>
      <protection locked="0"/>
    </xf>
    <xf numFmtId="0" fontId="51" fillId="0" borderId="47" xfId="4" quotePrefix="1" applyFont="1" applyBorder="1" applyAlignment="1" applyProtection="1">
      <alignment horizontal="center" vertical="top"/>
      <protection locked="0"/>
    </xf>
    <xf numFmtId="0" fontId="51" fillId="0" borderId="20" xfId="4" quotePrefix="1" applyFont="1" applyBorder="1" applyAlignment="1" applyProtection="1">
      <alignment horizontal="center" vertical="top"/>
      <protection locked="0"/>
    </xf>
    <xf numFmtId="43" fontId="41" fillId="0" borderId="21" xfId="4" applyNumberFormat="1" applyFont="1" applyFill="1" applyBorder="1" applyAlignment="1" applyProtection="1">
      <alignment horizontal="center"/>
      <protection locked="0"/>
    </xf>
    <xf numFmtId="43" fontId="41" fillId="0" borderId="14" xfId="4" applyNumberFormat="1" applyFont="1" applyFill="1" applyBorder="1" applyAlignment="1" applyProtection="1">
      <alignment horizontal="center"/>
      <protection locked="0"/>
    </xf>
    <xf numFmtId="49" fontId="49" fillId="0" borderId="28" xfId="4" applyNumberFormat="1" applyFont="1" applyBorder="1" applyAlignment="1" applyProtection="1">
      <alignment horizontal="left"/>
    </xf>
    <xf numFmtId="49" fontId="49" fillId="0" borderId="0" xfId="4" applyNumberFormat="1" applyFont="1" applyBorder="1" applyAlignment="1" applyProtection="1">
      <alignment horizontal="left"/>
    </xf>
    <xf numFmtId="49" fontId="49" fillId="0" borderId="29" xfId="4" applyNumberFormat="1" applyFont="1" applyBorder="1" applyAlignment="1" applyProtection="1">
      <alignment horizontal="left"/>
    </xf>
    <xf numFmtId="49" fontId="49" fillId="0" borderId="46" xfId="4" applyNumberFormat="1" applyFont="1" applyBorder="1" applyAlignment="1" applyProtection="1">
      <alignment horizontal="left"/>
    </xf>
    <xf numFmtId="49" fontId="49" fillId="0" borderId="4" xfId="4" applyNumberFormat="1" applyFont="1" applyBorder="1" applyAlignment="1" applyProtection="1">
      <alignment horizontal="left"/>
    </xf>
    <xf numFmtId="49" fontId="49" fillId="0" borderId="43" xfId="4" applyNumberFormat="1" applyFont="1" applyBorder="1" applyAlignment="1" applyProtection="1">
      <alignment horizontal="left"/>
    </xf>
    <xf numFmtId="43" fontId="42" fillId="0" borderId="21" xfId="4" applyNumberFormat="1" applyFont="1" applyBorder="1" applyAlignment="1" applyProtection="1">
      <alignment horizontal="left" vertical="top" wrapText="1"/>
    </xf>
    <xf numFmtId="0" fontId="42" fillId="0" borderId="11" xfId="4" applyFont="1" applyBorder="1" applyAlignment="1" applyProtection="1">
      <alignment horizontal="left" vertical="top" wrapText="1"/>
    </xf>
    <xf numFmtId="0" fontId="52" fillId="0" borderId="11" xfId="4" applyFont="1" applyBorder="1" applyAlignment="1" applyProtection="1">
      <alignment horizontal="center" vertical="top"/>
    </xf>
    <xf numFmtId="0" fontId="52" fillId="0" borderId="14" xfId="4" applyFont="1" applyBorder="1" applyAlignment="1" applyProtection="1">
      <alignment horizontal="center" vertical="top"/>
    </xf>
    <xf numFmtId="0" fontId="51" fillId="0" borderId="5" xfId="4" quotePrefix="1" applyFont="1" applyBorder="1" applyAlignment="1" applyProtection="1">
      <alignment horizontal="center"/>
    </xf>
    <xf numFmtId="0" fontId="51" fillId="0" borderId="55" xfId="4" quotePrefix="1" applyFont="1" applyBorder="1" applyAlignment="1" applyProtection="1">
      <alignment horizontal="center"/>
    </xf>
    <xf numFmtId="0" fontId="51" fillId="0" borderId="24" xfId="4" quotePrefix="1" applyFont="1" applyBorder="1" applyAlignment="1" applyProtection="1">
      <alignment horizontal="center"/>
    </xf>
    <xf numFmtId="0" fontId="56" fillId="0" borderId="0" xfId="4" applyFont="1" applyBorder="1" applyAlignment="1" applyProtection="1">
      <alignment horizontal="left" wrapText="1"/>
      <protection locked="0"/>
    </xf>
    <xf numFmtId="0" fontId="56" fillId="0" borderId="19" xfId="4" applyFont="1" applyBorder="1" applyAlignment="1" applyProtection="1">
      <alignment horizontal="left" wrapText="1"/>
      <protection locked="0"/>
    </xf>
    <xf numFmtId="0" fontId="56" fillId="0" borderId="4" xfId="4" applyFont="1" applyBorder="1" applyAlignment="1" applyProtection="1">
      <alignment horizontal="left" wrapText="1"/>
      <protection locked="0"/>
    </xf>
    <xf numFmtId="0" fontId="56" fillId="0" borderId="56" xfId="4" applyFont="1" applyBorder="1" applyAlignment="1" applyProtection="1">
      <alignment horizontal="left" wrapText="1"/>
      <protection locked="0"/>
    </xf>
    <xf numFmtId="43" fontId="54" fillId="0" borderId="5" xfId="4" applyNumberFormat="1" applyFont="1" applyBorder="1" applyAlignment="1" applyProtection="1">
      <alignment horizontal="right" vertical="center"/>
    </xf>
    <xf numFmtId="43" fontId="54" fillId="0" borderId="55" xfId="4" applyNumberFormat="1" applyFont="1" applyBorder="1" applyAlignment="1" applyProtection="1">
      <alignment horizontal="right" vertical="center"/>
    </xf>
    <xf numFmtId="43" fontId="54" fillId="0" borderId="24" xfId="4" applyNumberFormat="1" applyFont="1" applyBorder="1" applyAlignment="1" applyProtection="1">
      <alignment horizontal="right" vertical="center"/>
    </xf>
    <xf numFmtId="0" fontId="55" fillId="0" borderId="50" xfId="6" applyFont="1" applyBorder="1" applyAlignment="1" applyProtection="1">
      <alignment horizontal="left" vertical="top" wrapText="1"/>
    </xf>
    <xf numFmtId="0" fontId="55" fillId="0" borderId="61" xfId="6" applyFont="1" applyBorder="1" applyAlignment="1" applyProtection="1">
      <alignment horizontal="left" vertical="top" wrapText="1"/>
    </xf>
    <xf numFmtId="0" fontId="55" fillId="0" borderId="57" xfId="6" applyFont="1" applyBorder="1" applyAlignment="1" applyProtection="1">
      <alignment horizontal="left" vertical="top" wrapText="1"/>
    </xf>
    <xf numFmtId="0" fontId="37" fillId="0" borderId="51" xfId="4" applyFont="1" applyBorder="1" applyAlignment="1" applyProtection="1">
      <alignment horizontal="left" vertical="top" wrapText="1"/>
    </xf>
    <xf numFmtId="0" fontId="37" fillId="0" borderId="58" xfId="4" applyFont="1" applyBorder="1" applyAlignment="1" applyProtection="1">
      <alignment horizontal="left" vertical="top" wrapText="1"/>
    </xf>
    <xf numFmtId="0" fontId="37" fillId="0" borderId="59" xfId="4" applyFont="1" applyBorder="1" applyAlignment="1" applyProtection="1">
      <alignment horizontal="left" vertical="top" wrapText="1"/>
    </xf>
    <xf numFmtId="0" fontId="37" fillId="0" borderId="21" xfId="4" applyFont="1" applyBorder="1" applyAlignment="1" applyProtection="1">
      <alignment horizontal="left" vertical="top" wrapText="1"/>
    </xf>
    <xf numFmtId="0" fontId="37" fillId="0" borderId="11" xfId="4" applyFont="1" applyBorder="1" applyAlignment="1" applyProtection="1">
      <alignment horizontal="left" vertical="top" wrapText="1"/>
    </xf>
    <xf numFmtId="43" fontId="37" fillId="0" borderId="21" xfId="4" applyNumberFormat="1" applyFont="1" applyBorder="1" applyAlignment="1" applyProtection="1">
      <alignment horizontal="left" vertical="top" wrapText="1"/>
    </xf>
    <xf numFmtId="0" fontId="37" fillId="0" borderId="21" xfId="4" applyFont="1" applyBorder="1" applyAlignment="1" applyProtection="1">
      <alignment horizontal="left" wrapText="1"/>
    </xf>
    <xf numFmtId="0" fontId="37" fillId="0" borderId="11" xfId="4" applyFont="1" applyBorder="1" applyAlignment="1" applyProtection="1">
      <alignment horizontal="left" wrapText="1"/>
    </xf>
    <xf numFmtId="0" fontId="37" fillId="0" borderId="14" xfId="4" applyFont="1" applyBorder="1" applyAlignment="1" applyProtection="1">
      <alignment horizontal="left" wrapText="1"/>
    </xf>
    <xf numFmtId="164" fontId="58" fillId="0" borderId="28" xfId="6" applyNumberFormat="1" applyFont="1" applyFill="1" applyBorder="1" applyAlignment="1" applyProtection="1">
      <alignment horizontal="left"/>
    </xf>
    <xf numFmtId="164" fontId="58" fillId="0" borderId="0" xfId="6" applyNumberFormat="1" applyFont="1" applyFill="1" applyBorder="1" applyAlignment="1" applyProtection="1">
      <alignment horizontal="left"/>
    </xf>
    <xf numFmtId="0" fontId="46" fillId="0" borderId="46" xfId="4" applyFont="1" applyFill="1" applyBorder="1" applyAlignment="1" applyProtection="1">
      <alignment horizontal="left"/>
    </xf>
    <xf numFmtId="0" fontId="46" fillId="0" borderId="4" xfId="4" applyFont="1" applyFill="1" applyBorder="1" applyAlignment="1" applyProtection="1">
      <alignment horizontal="left"/>
    </xf>
    <xf numFmtId="0" fontId="37" fillId="0" borderId="21" xfId="4" applyFont="1" applyBorder="1" applyAlignment="1" applyProtection="1">
      <alignment horizontal="center" wrapText="1"/>
    </xf>
    <xf numFmtId="0" fontId="37" fillId="0" borderId="11" xfId="4" applyFont="1" applyBorder="1" applyAlignment="1" applyProtection="1">
      <alignment horizontal="center" wrapText="1"/>
    </xf>
    <xf numFmtId="0" fontId="37" fillId="0" borderId="14" xfId="4" applyFont="1" applyBorder="1" applyAlignment="1" applyProtection="1">
      <alignment horizontal="center" wrapText="1"/>
    </xf>
    <xf numFmtId="0" fontId="37" fillId="0" borderId="14" xfId="4" applyFont="1" applyBorder="1" applyAlignment="1" applyProtection="1">
      <alignment horizontal="left" vertical="top" wrapText="1"/>
    </xf>
    <xf numFmtId="0" fontId="37" fillId="0" borderId="47" xfId="4" applyFont="1" applyBorder="1" applyAlignment="1" applyProtection="1">
      <alignment horizontal="left" vertical="top"/>
    </xf>
    <xf numFmtId="0" fontId="42" fillId="0" borderId="28" xfId="4" applyFont="1" applyFill="1" applyBorder="1" applyAlignment="1" applyProtection="1">
      <alignment horizontal="left"/>
    </xf>
    <xf numFmtId="0" fontId="42" fillId="0" borderId="0" xfId="4" applyFont="1" applyFill="1" applyBorder="1" applyAlignment="1" applyProtection="1">
      <alignment horizontal="left"/>
    </xf>
    <xf numFmtId="164" fontId="37" fillId="0" borderId="28" xfId="6" applyNumberFormat="1" applyFont="1" applyFill="1" applyBorder="1" applyAlignment="1" applyProtection="1">
      <alignment horizontal="left"/>
    </xf>
    <xf numFmtId="164" fontId="37" fillId="0" borderId="0" xfId="6" applyNumberFormat="1" applyFont="1" applyFill="1" applyBorder="1" applyAlignment="1" applyProtection="1">
      <alignment horizontal="left"/>
    </xf>
    <xf numFmtId="0" fontId="63" fillId="0" borderId="65" xfId="0" applyFont="1" applyBorder="1" applyAlignment="1">
      <alignment vertical="center" wrapText="1"/>
    </xf>
    <xf numFmtId="0" fontId="63" fillId="0" borderId="2" xfId="0" applyFont="1" applyBorder="1" applyAlignment="1">
      <alignment vertical="center" wrapText="1"/>
    </xf>
    <xf numFmtId="0" fontId="55" fillId="0" borderId="0" xfId="0" applyFont="1" applyAlignment="1">
      <alignment horizontal="left" vertical="top" wrapText="1"/>
    </xf>
    <xf numFmtId="0" fontId="63" fillId="0" borderId="66" xfId="0" applyFont="1" applyBorder="1" applyAlignment="1">
      <alignment vertical="center" wrapText="1"/>
    </xf>
    <xf numFmtId="0" fontId="62" fillId="11" borderId="65" xfId="0" applyFont="1" applyFill="1" applyBorder="1" applyAlignment="1">
      <alignment vertical="center" wrapText="1"/>
    </xf>
    <xf numFmtId="0" fontId="62" fillId="11" borderId="66" xfId="0" applyFont="1" applyFill="1" applyBorder="1" applyAlignment="1">
      <alignment vertical="center" wrapText="1"/>
    </xf>
    <xf numFmtId="0" fontId="62" fillId="11" borderId="2" xfId="0" applyFont="1" applyFill="1" applyBorder="1" applyAlignment="1">
      <alignment vertical="center" wrapText="1"/>
    </xf>
    <xf numFmtId="0" fontId="63" fillId="0" borderId="65" xfId="0" applyFont="1" applyBorder="1" applyAlignment="1">
      <alignment horizontal="left" vertical="center" wrapText="1"/>
    </xf>
    <xf numFmtId="0" fontId="63" fillId="0" borderId="66" xfId="0" applyFont="1" applyBorder="1" applyAlignment="1">
      <alignment horizontal="left" vertical="center" wrapText="1"/>
    </xf>
    <xf numFmtId="0" fontId="63" fillId="0" borderId="2" xfId="0" applyFont="1" applyBorder="1" applyAlignment="1">
      <alignment horizontal="left" vertical="center" wrapText="1"/>
    </xf>
    <xf numFmtId="0" fontId="41" fillId="0" borderId="0" xfId="0" applyNumberFormat="1" applyFont="1" applyFill="1" applyBorder="1" applyAlignment="1" applyProtection="1">
      <alignment horizontal="center"/>
      <protection locked="0"/>
    </xf>
    <xf numFmtId="0" fontId="37" fillId="0" borderId="0" xfId="0" applyFont="1" applyFill="1" applyBorder="1" applyAlignment="1" applyProtection="1">
      <alignment horizontal="center"/>
      <protection locked="0"/>
    </xf>
    <xf numFmtId="0" fontId="71" fillId="0" borderId="0" xfId="0" applyFont="1" applyFill="1" applyBorder="1" applyAlignment="1" applyProtection="1">
      <alignment horizontal="left" wrapText="1"/>
    </xf>
    <xf numFmtId="0" fontId="37" fillId="0" borderId="0" xfId="0" applyFont="1" applyFill="1" applyBorder="1" applyAlignment="1" applyProtection="1">
      <alignment wrapText="1"/>
    </xf>
    <xf numFmtId="0" fontId="37" fillId="0" borderId="0" xfId="0" applyFont="1" applyFill="1" applyBorder="1" applyProtection="1"/>
    <xf numFmtId="0" fontId="38" fillId="0" borderId="0" xfId="0" applyFont="1" applyFill="1" applyBorder="1" applyAlignment="1" applyProtection="1">
      <alignment horizontal="center"/>
    </xf>
    <xf numFmtId="0" fontId="58" fillId="0" borderId="0" xfId="0" applyFont="1" applyFill="1" applyBorder="1" applyProtection="1"/>
    <xf numFmtId="0" fontId="63" fillId="0" borderId="0" xfId="0" applyFont="1" applyAlignment="1">
      <alignment horizontal="left" vertical="top" wrapText="1"/>
    </xf>
    <xf numFmtId="0" fontId="72" fillId="0" borderId="0" xfId="0" applyFont="1" applyAlignment="1">
      <alignment horizontal="left" vertical="center"/>
    </xf>
    <xf numFmtId="0" fontId="49" fillId="0" borderId="15" xfId="4" applyFont="1" applyBorder="1" applyAlignment="1" applyProtection="1">
      <alignment horizontal="center" vertical="center" wrapText="1"/>
    </xf>
    <xf numFmtId="0" fontId="49" fillId="0" borderId="16" xfId="4" applyFont="1" applyBorder="1" applyAlignment="1" applyProtection="1">
      <alignment horizontal="center" vertical="center" wrapText="1"/>
    </xf>
    <xf numFmtId="0" fontId="49" fillId="0" borderId="49" xfId="4" applyFont="1" applyBorder="1" applyAlignment="1" applyProtection="1">
      <alignment horizontal="center" vertical="center" wrapText="1"/>
    </xf>
    <xf numFmtId="0" fontId="49" fillId="0" borderId="47" xfId="4" applyFont="1" applyBorder="1" applyAlignment="1" applyProtection="1">
      <alignment horizontal="center" vertical="center" wrapText="1"/>
    </xf>
    <xf numFmtId="43" fontId="38" fillId="0" borderId="65" xfId="1" applyFont="1" applyBorder="1" applyAlignment="1" applyProtection="1">
      <alignment horizontal="center" vertical="center" wrapText="1"/>
      <protection locked="0"/>
    </xf>
    <xf numFmtId="43" fontId="38" fillId="0" borderId="2" xfId="1" applyFont="1" applyBorder="1" applyAlignment="1" applyProtection="1">
      <alignment horizontal="center" vertical="center" wrapText="1"/>
      <protection locked="0"/>
    </xf>
    <xf numFmtId="0" fontId="54" fillId="0" borderId="30" xfId="4" applyFont="1" applyBorder="1" applyAlignment="1" applyProtection="1">
      <alignment horizontal="center" vertical="top" wrapText="1"/>
    </xf>
    <xf numFmtId="0" fontId="54" fillId="0" borderId="31" xfId="4" applyFont="1" applyBorder="1" applyAlignment="1" applyProtection="1">
      <alignment horizontal="center" vertical="top" wrapText="1"/>
    </xf>
    <xf numFmtId="0" fontId="54" fillId="0" borderId="34" xfId="4" applyFont="1" applyBorder="1" applyAlignment="1" applyProtection="1">
      <alignment horizontal="center" vertical="top" wrapText="1"/>
    </xf>
    <xf numFmtId="0" fontId="54" fillId="0" borderId="25" xfId="4" applyFont="1" applyBorder="1" applyAlignment="1" applyProtection="1">
      <alignment horizontal="center" vertical="top" wrapText="1"/>
    </xf>
    <xf numFmtId="0" fontId="54" fillId="0" borderId="23" xfId="4" applyFont="1" applyBorder="1" applyAlignment="1" applyProtection="1">
      <alignment horizontal="center" vertical="top" wrapText="1"/>
    </xf>
    <xf numFmtId="0" fontId="54" fillId="0" borderId="28" xfId="4" applyFont="1" applyBorder="1" applyAlignment="1" applyProtection="1">
      <alignment horizontal="center" vertical="top" wrapText="1"/>
    </xf>
    <xf numFmtId="0" fontId="54" fillId="0" borderId="0" xfId="4" applyFont="1" applyBorder="1" applyAlignment="1" applyProtection="1">
      <alignment horizontal="center" vertical="top" wrapText="1"/>
    </xf>
    <xf numFmtId="0" fontId="54" fillId="0" borderId="29" xfId="4" applyFont="1" applyBorder="1" applyAlignment="1" applyProtection="1">
      <alignment horizontal="center" vertical="top" wrapText="1"/>
    </xf>
    <xf numFmtId="0" fontId="54" fillId="0" borderId="46" xfId="4" applyFont="1" applyBorder="1" applyAlignment="1" applyProtection="1">
      <alignment horizontal="center" vertical="top" wrapText="1"/>
    </xf>
    <xf numFmtId="0" fontId="54" fillId="0" borderId="4" xfId="4" applyFont="1" applyBorder="1" applyAlignment="1" applyProtection="1">
      <alignment horizontal="center" vertical="top" wrapText="1"/>
    </xf>
    <xf numFmtId="0" fontId="54" fillId="0" borderId="43" xfId="4" applyFont="1" applyBorder="1" applyAlignment="1" applyProtection="1">
      <alignment horizontal="center" vertical="top" wrapText="1"/>
    </xf>
    <xf numFmtId="166" fontId="37" fillId="0" borderId="3" xfId="4" applyNumberFormat="1" applyFont="1" applyBorder="1" applyAlignment="1" applyProtection="1">
      <alignment horizontal="left" vertical="top" wrapText="1"/>
      <protection locked="0"/>
    </xf>
    <xf numFmtId="0" fontId="37" fillId="0" borderId="21" xfId="4" applyFont="1" applyBorder="1" applyAlignment="1" applyProtection="1">
      <alignment vertical="top" wrapText="1"/>
    </xf>
    <xf numFmtId="0" fontId="37" fillId="0" borderId="11" xfId="4" applyFont="1" applyBorder="1" applyAlignment="1" applyProtection="1">
      <alignment vertical="top" wrapText="1"/>
    </xf>
    <xf numFmtId="0" fontId="37" fillId="0" borderId="63" xfId="4" applyFont="1" applyBorder="1" applyAlignment="1" applyProtection="1">
      <alignment vertical="top" wrapText="1"/>
    </xf>
    <xf numFmtId="0" fontId="37" fillId="0" borderId="51" xfId="4" applyFont="1" applyBorder="1" applyAlignment="1" applyProtection="1">
      <alignment vertical="top" wrapText="1"/>
    </xf>
    <xf numFmtId="0" fontId="37" fillId="0" borderId="58" xfId="4" applyFont="1" applyBorder="1" applyAlignment="1" applyProtection="1">
      <alignment vertical="top" wrapText="1"/>
    </xf>
    <xf numFmtId="0" fontId="37" fillId="0" borderId="64" xfId="4" applyFont="1" applyBorder="1" applyAlignment="1" applyProtection="1">
      <alignment vertical="top" wrapText="1"/>
    </xf>
    <xf numFmtId="43" fontId="37" fillId="0" borderId="25" xfId="1" applyFont="1" applyBorder="1" applyAlignment="1" applyProtection="1">
      <alignment horizontal="center"/>
      <protection locked="0"/>
    </xf>
    <xf numFmtId="43" fontId="37" fillId="0" borderId="30" xfId="1" applyFont="1" applyBorder="1" applyAlignment="1" applyProtection="1">
      <alignment horizontal="center"/>
      <protection locked="0"/>
    </xf>
    <xf numFmtId="0" fontId="37" fillId="0" borderId="21" xfId="4" applyFont="1" applyBorder="1" applyAlignment="1" applyProtection="1">
      <alignment horizontal="left" vertical="top"/>
      <protection locked="0"/>
    </xf>
    <xf numFmtId="0" fontId="37" fillId="0" borderId="14" xfId="4" applyFont="1" applyBorder="1" applyAlignment="1" applyProtection="1">
      <alignment horizontal="left" vertical="top"/>
      <protection locked="0"/>
    </xf>
    <xf numFmtId="0" fontId="54" fillId="0" borderId="15" xfId="4" applyFont="1" applyBorder="1" applyAlignment="1" applyProtection="1">
      <alignment horizontal="left" vertical="top" wrapText="1"/>
    </xf>
    <xf numFmtId="0" fontId="54" fillId="0" borderId="16" xfId="4" applyFont="1" applyBorder="1" applyAlignment="1" applyProtection="1">
      <alignment horizontal="left" vertical="top" wrapText="1"/>
    </xf>
    <xf numFmtId="0" fontId="54" fillId="0" borderId="17" xfId="4" applyFont="1" applyBorder="1" applyAlignment="1" applyProtection="1">
      <alignment horizontal="left" vertical="top" wrapText="1"/>
    </xf>
    <xf numFmtId="0" fontId="54" fillId="0" borderId="18" xfId="4" applyFont="1" applyBorder="1" applyAlignment="1" applyProtection="1">
      <alignment horizontal="left" vertical="top" wrapText="1"/>
    </xf>
    <xf numFmtId="0" fontId="54" fillId="0" borderId="0" xfId="4" applyFont="1" applyBorder="1" applyAlignment="1" applyProtection="1">
      <alignment horizontal="left" vertical="top" wrapText="1"/>
    </xf>
    <xf numFmtId="0" fontId="54" fillId="0" borderId="19" xfId="4" applyFont="1" applyBorder="1" applyAlignment="1" applyProtection="1">
      <alignment horizontal="left" vertical="top" wrapText="1"/>
    </xf>
    <xf numFmtId="0" fontId="54" fillId="0" borderId="49" xfId="4" applyFont="1" applyBorder="1" applyAlignment="1" applyProtection="1">
      <alignment horizontal="left" vertical="top" wrapText="1"/>
    </xf>
    <xf numFmtId="0" fontId="54" fillId="0" borderId="47" xfId="4" applyFont="1" applyBorder="1" applyAlignment="1" applyProtection="1">
      <alignment horizontal="left" vertical="top" wrapText="1"/>
    </xf>
    <xf numFmtId="0" fontId="54" fillId="0" borderId="20" xfId="4" applyFont="1" applyBorder="1" applyAlignment="1" applyProtection="1">
      <alignment horizontal="left" vertical="top" wrapText="1"/>
    </xf>
    <xf numFmtId="0" fontId="54" fillId="0" borderId="5" xfId="4" applyFont="1" applyBorder="1" applyAlignment="1" applyProtection="1">
      <alignment horizontal="center" vertical="top"/>
    </xf>
    <xf numFmtId="0" fontId="54" fillId="0" borderId="55" xfId="4" applyFont="1" applyBorder="1" applyAlignment="1" applyProtection="1">
      <alignment horizontal="center" vertical="top"/>
    </xf>
    <xf numFmtId="0" fontId="54" fillId="0" borderId="24" xfId="4" applyFont="1" applyBorder="1" applyAlignment="1" applyProtection="1">
      <alignment horizontal="center" vertical="top"/>
    </xf>
    <xf numFmtId="0" fontId="54" fillId="0" borderId="55" xfId="4" applyFont="1" applyBorder="1" applyAlignment="1" applyProtection="1">
      <alignment horizontal="center"/>
    </xf>
    <xf numFmtId="0" fontId="54" fillId="0" borderId="24" xfId="4" applyFont="1" applyBorder="1" applyAlignment="1" applyProtection="1">
      <alignment horizontal="center"/>
    </xf>
    <xf numFmtId="0" fontId="37" fillId="0" borderId="41" xfId="4" applyFont="1" applyBorder="1" applyAlignment="1" applyProtection="1">
      <alignment vertical="top" wrapText="1"/>
    </xf>
    <xf numFmtId="0" fontId="37" fillId="0" borderId="61" xfId="4" applyFont="1" applyBorder="1" applyAlignment="1" applyProtection="1">
      <alignment vertical="top" wrapText="1"/>
    </xf>
    <xf numFmtId="0" fontId="37" fillId="0" borderId="57" xfId="4" applyFont="1" applyBorder="1" applyAlignment="1" applyProtection="1">
      <alignment vertical="top" wrapText="1"/>
    </xf>
    <xf numFmtId="0" fontId="37" fillId="0" borderId="40" xfId="4" applyFont="1" applyBorder="1" applyAlignment="1" applyProtection="1">
      <alignment vertical="top"/>
    </xf>
    <xf numFmtId="0" fontId="37" fillId="0" borderId="11" xfId="4" applyFont="1" applyBorder="1" applyAlignment="1" applyProtection="1">
      <alignment vertical="top"/>
    </xf>
    <xf numFmtId="0" fontId="37" fillId="0" borderId="14" xfId="4" applyFont="1" applyBorder="1" applyAlignment="1" applyProtection="1">
      <alignment vertical="top"/>
    </xf>
    <xf numFmtId="0" fontId="54" fillId="0" borderId="5" xfId="4" applyFont="1" applyBorder="1" applyAlignment="1" applyProtection="1">
      <alignment horizontal="left"/>
    </xf>
    <xf numFmtId="0" fontId="54" fillId="0" borderId="55" xfId="4" applyFont="1" applyBorder="1" applyAlignment="1" applyProtection="1">
      <alignment horizontal="left"/>
    </xf>
    <xf numFmtId="167" fontId="37" fillId="0" borderId="4" xfId="4" applyNumberFormat="1" applyFont="1" applyBorder="1" applyAlignment="1" applyProtection="1">
      <alignment horizontal="center"/>
    </xf>
    <xf numFmtId="167" fontId="37" fillId="0" borderId="56" xfId="4" applyNumberFormat="1" applyFont="1" applyBorder="1" applyAlignment="1" applyProtection="1">
      <alignment horizontal="center"/>
    </xf>
    <xf numFmtId="0" fontId="37" fillId="0" borderId="11" xfId="4" applyFont="1" applyBorder="1" applyAlignment="1" applyProtection="1">
      <alignment horizontal="center"/>
    </xf>
    <xf numFmtId="0" fontId="37" fillId="0" borderId="63" xfId="4" applyFont="1" applyBorder="1" applyAlignment="1" applyProtection="1">
      <alignment horizontal="center"/>
    </xf>
    <xf numFmtId="0" fontId="37" fillId="0" borderId="58" xfId="8" applyFont="1" applyBorder="1" applyAlignment="1" applyProtection="1">
      <alignment horizontal="center" vertical="center"/>
    </xf>
    <xf numFmtId="0" fontId="37" fillId="0" borderId="64" xfId="8" applyFont="1" applyBorder="1" applyAlignment="1" applyProtection="1">
      <alignment horizontal="center" vertical="center"/>
    </xf>
    <xf numFmtId="0" fontId="37" fillId="0" borderId="42" xfId="4" applyFont="1" applyBorder="1" applyAlignment="1" applyProtection="1">
      <alignment vertical="top"/>
    </xf>
    <xf numFmtId="0" fontId="37" fillId="0" borderId="58" xfId="4" applyFont="1" applyBorder="1" applyAlignment="1" applyProtection="1">
      <alignment vertical="top"/>
    </xf>
    <xf numFmtId="0" fontId="37" fillId="0" borderId="59" xfId="4" applyFont="1" applyBorder="1" applyAlignment="1" applyProtection="1">
      <alignment vertical="top"/>
    </xf>
    <xf numFmtId="0" fontId="37" fillId="0" borderId="46" xfId="4" applyFont="1" applyBorder="1" applyAlignment="1" applyProtection="1">
      <alignment vertical="top"/>
    </xf>
    <xf numFmtId="0" fontId="37" fillId="0" borderId="4" xfId="4" applyFont="1" applyBorder="1" applyAlignment="1" applyProtection="1">
      <alignment vertical="top"/>
    </xf>
    <xf numFmtId="0" fontId="37" fillId="0" borderId="56" xfId="4" applyFont="1" applyBorder="1" applyAlignment="1" applyProtection="1">
      <alignment vertical="top"/>
    </xf>
    <xf numFmtId="0" fontId="45" fillId="0" borderId="14" xfId="4" applyFont="1" applyBorder="1" applyAlignment="1" applyProtection="1">
      <alignment horizontal="center" vertical="top" wrapText="1"/>
    </xf>
    <xf numFmtId="0" fontId="37" fillId="0" borderId="3" xfId="4" applyFont="1" applyBorder="1" applyAlignment="1" applyProtection="1">
      <alignment horizontal="left" vertical="top" wrapText="1"/>
      <protection locked="0"/>
    </xf>
    <xf numFmtId="0" fontId="49" fillId="0" borderId="5" xfId="4" applyFont="1" applyBorder="1" applyAlignment="1" applyProtection="1">
      <alignment horizontal="left"/>
    </xf>
    <xf numFmtId="0" fontId="49" fillId="0" borderId="68" xfId="4" applyFont="1" applyBorder="1" applyAlignment="1" applyProtection="1">
      <alignment horizontal="left"/>
    </xf>
    <xf numFmtId="43" fontId="38" fillId="0" borderId="45" xfId="1" applyFont="1" applyBorder="1" applyAlignment="1" applyProtection="1">
      <alignment horizontal="center"/>
    </xf>
    <xf numFmtId="43" fontId="38" fillId="0" borderId="68" xfId="1" applyFont="1" applyBorder="1" applyAlignment="1" applyProtection="1">
      <alignment horizontal="center"/>
    </xf>
    <xf numFmtId="0" fontId="46" fillId="0" borderId="11" xfId="4" applyFont="1" applyBorder="1" applyAlignment="1" applyProtection="1">
      <protection locked="0"/>
    </xf>
    <xf numFmtId="0" fontId="46" fillId="0" borderId="14" xfId="4" applyFont="1" applyBorder="1" applyAlignment="1" applyProtection="1">
      <protection locked="0"/>
    </xf>
    <xf numFmtId="0" fontId="37" fillId="0" borderId="3" xfId="4" applyFont="1" applyBorder="1" applyAlignment="1" applyProtection="1">
      <alignment vertical="top"/>
      <protection locked="0"/>
    </xf>
    <xf numFmtId="43" fontId="37" fillId="0" borderId="3" xfId="1" applyFont="1" applyBorder="1" applyAlignment="1" applyProtection="1">
      <alignment horizontal="center"/>
      <protection locked="0"/>
    </xf>
    <xf numFmtId="0" fontId="37" fillId="0" borderId="21" xfId="4" applyFont="1" applyBorder="1" applyAlignment="1" applyProtection="1">
      <alignment vertical="top"/>
      <protection locked="0"/>
    </xf>
    <xf numFmtId="0" fontId="37" fillId="0" borderId="14" xfId="4" applyFont="1" applyBorder="1" applyAlignment="1" applyProtection="1">
      <alignment vertical="top"/>
      <protection locked="0"/>
    </xf>
    <xf numFmtId="43" fontId="37" fillId="0" borderId="21" xfId="1" applyFont="1" applyBorder="1" applyAlignment="1" applyProtection="1">
      <alignment horizontal="center"/>
      <protection locked="0"/>
    </xf>
    <xf numFmtId="43" fontId="37" fillId="0" borderId="14" xfId="1" applyFont="1" applyBorder="1" applyAlignment="1" applyProtection="1">
      <alignment horizontal="center"/>
      <protection locked="0"/>
    </xf>
    <xf numFmtId="0" fontId="37" fillId="0" borderId="25" xfId="4" applyFont="1" applyBorder="1" applyAlignment="1" applyProtection="1">
      <alignment vertical="top"/>
      <protection locked="0"/>
    </xf>
    <xf numFmtId="0" fontId="37" fillId="0" borderId="30" xfId="4" applyFont="1" applyBorder="1" applyAlignment="1" applyProtection="1">
      <alignment vertical="top"/>
      <protection locked="0"/>
    </xf>
    <xf numFmtId="0" fontId="54" fillId="0" borderId="3" xfId="4" applyFont="1" applyBorder="1" applyAlignment="1" applyProtection="1">
      <alignment horizontal="center" vertical="top" wrapText="1"/>
    </xf>
    <xf numFmtId="43" fontId="54" fillId="0" borderId="5" xfId="4" applyNumberFormat="1" applyFont="1" applyBorder="1" applyAlignment="1" applyProtection="1">
      <alignment horizontal="left" vertical="center" wrapText="1"/>
    </xf>
    <xf numFmtId="43" fontId="54" fillId="0" borderId="24" xfId="4" applyNumberFormat="1" applyFont="1" applyBorder="1" applyAlignment="1" applyProtection="1">
      <alignment horizontal="left" vertical="center" wrapText="1"/>
    </xf>
    <xf numFmtId="0" fontId="49" fillId="0" borderId="3" xfId="4" applyFont="1" applyBorder="1" applyAlignment="1" applyProtection="1">
      <alignment horizontal="center" vertical="center"/>
    </xf>
    <xf numFmtId="0" fontId="38" fillId="0" borderId="3" xfId="4" applyFont="1" applyBorder="1" applyAlignment="1" applyProtection="1">
      <alignment horizontal="center"/>
    </xf>
    <xf numFmtId="0" fontId="46" fillId="0" borderId="67" xfId="4" applyFont="1" applyBorder="1" applyAlignment="1" applyProtection="1">
      <alignment horizontal="left" vertical="top"/>
    </xf>
    <xf numFmtId="0" fontId="46" fillId="0" borderId="37" xfId="4" applyFont="1" applyBorder="1" applyAlignment="1" applyProtection="1">
      <alignment horizontal="left" vertical="top"/>
    </xf>
    <xf numFmtId="0" fontId="37" fillId="0" borderId="3" xfId="4" applyFont="1" applyBorder="1" applyAlignment="1" applyProtection="1">
      <alignment horizontal="left" vertical="center" wrapText="1"/>
    </xf>
    <xf numFmtId="0" fontId="37" fillId="0" borderId="33" xfId="4" applyFont="1" applyBorder="1" applyAlignment="1" applyProtection="1">
      <alignment horizontal="left" vertical="center" wrapText="1"/>
    </xf>
    <xf numFmtId="43" fontId="37" fillId="0" borderId="9" xfId="1" applyFont="1" applyBorder="1" applyAlignment="1" applyProtection="1">
      <alignment horizontal="center" vertical="top"/>
      <protection locked="0"/>
    </xf>
    <xf numFmtId="43" fontId="37" fillId="0" borderId="13" xfId="1" applyFont="1" applyBorder="1" applyAlignment="1" applyProtection="1">
      <alignment horizontal="center" vertical="top"/>
      <protection locked="0"/>
    </xf>
    <xf numFmtId="0" fontId="38" fillId="0" borderId="3" xfId="4" applyFont="1" applyBorder="1" applyAlignment="1" applyProtection="1">
      <alignment horizontal="center" vertical="top" wrapText="1"/>
    </xf>
    <xf numFmtId="0" fontId="37" fillId="0" borderId="67" xfId="4" applyFont="1" applyBorder="1" applyAlignment="1" applyProtection="1">
      <alignment horizontal="left" vertical="top" wrapText="1"/>
      <protection locked="0"/>
    </xf>
    <xf numFmtId="0" fontId="37" fillId="0" borderId="10" xfId="4" applyFont="1" applyBorder="1" applyAlignment="1" applyProtection="1">
      <alignment horizontal="left" vertical="top" wrapText="1"/>
      <protection locked="0"/>
    </xf>
    <xf numFmtId="0" fontId="37" fillId="0" borderId="25" xfId="4" applyFont="1" applyBorder="1" applyAlignment="1" applyProtection="1">
      <alignment horizontal="left" vertical="top" wrapText="1"/>
      <protection locked="0"/>
    </xf>
    <xf numFmtId="0" fontId="37" fillId="0" borderId="23" xfId="4" applyFont="1" applyBorder="1" applyAlignment="1" applyProtection="1">
      <alignment horizontal="left" vertical="top" wrapText="1"/>
      <protection locked="0"/>
    </xf>
    <xf numFmtId="0" fontId="37" fillId="0" borderId="30" xfId="4" applyFont="1" applyBorder="1" applyAlignment="1" applyProtection="1">
      <alignment horizontal="left" vertical="top" wrapText="1"/>
      <protection locked="0"/>
    </xf>
    <xf numFmtId="0" fontId="37" fillId="0" borderId="46" xfId="4" applyFont="1" applyBorder="1" applyAlignment="1" applyProtection="1">
      <alignment horizontal="left" vertical="top" wrapText="1"/>
      <protection locked="0"/>
    </xf>
    <xf numFmtId="0" fontId="37" fillId="0" borderId="4" xfId="4" applyFont="1" applyBorder="1" applyAlignment="1" applyProtection="1">
      <alignment horizontal="left" vertical="top" wrapText="1"/>
      <protection locked="0"/>
    </xf>
    <xf numFmtId="0" fontId="37" fillId="0" borderId="43" xfId="4" applyFont="1" applyBorder="1" applyAlignment="1" applyProtection="1">
      <alignment horizontal="left" vertical="top" wrapText="1"/>
      <protection locked="0"/>
    </xf>
    <xf numFmtId="0" fontId="37" fillId="4" borderId="25" xfId="4" applyFont="1" applyFill="1" applyBorder="1" applyAlignment="1" applyProtection="1">
      <alignment horizontal="center" vertical="center" wrapText="1"/>
    </xf>
    <xf numFmtId="0" fontId="37" fillId="4" borderId="23" xfId="4" applyFont="1" applyFill="1" applyBorder="1" applyAlignment="1" applyProtection="1">
      <alignment horizontal="center" vertical="center" wrapText="1"/>
    </xf>
    <xf numFmtId="0" fontId="37" fillId="4" borderId="30" xfId="4" applyFont="1" applyFill="1" applyBorder="1" applyAlignment="1" applyProtection="1">
      <alignment horizontal="center" vertical="center" wrapText="1"/>
    </xf>
    <xf numFmtId="0" fontId="37" fillId="4" borderId="28" xfId="4" applyFont="1" applyFill="1" applyBorder="1" applyAlignment="1" applyProtection="1">
      <alignment horizontal="center" vertical="center" wrapText="1"/>
    </xf>
    <xf numFmtId="0" fontId="37" fillId="4" borderId="0" xfId="4" applyFont="1" applyFill="1" applyBorder="1" applyAlignment="1" applyProtection="1">
      <alignment horizontal="center" vertical="center" wrapText="1"/>
    </xf>
    <xf numFmtId="0" fontId="37" fillId="4" borderId="29" xfId="4" applyFont="1" applyFill="1" applyBorder="1" applyAlignment="1" applyProtection="1">
      <alignment horizontal="center" vertical="center" wrapText="1"/>
    </xf>
    <xf numFmtId="0" fontId="37" fillId="4" borderId="46" xfId="4" applyFont="1" applyFill="1" applyBorder="1" applyAlignment="1" applyProtection="1">
      <alignment horizontal="center" vertical="center" wrapText="1"/>
    </xf>
    <xf numFmtId="0" fontId="37" fillId="4" borderId="4" xfId="4" applyFont="1" applyFill="1" applyBorder="1" applyAlignment="1" applyProtection="1">
      <alignment horizontal="center" vertical="center" wrapText="1"/>
    </xf>
    <xf numFmtId="0" fontId="37" fillId="4" borderId="43" xfId="4" applyFont="1" applyFill="1" applyBorder="1" applyAlignment="1" applyProtection="1">
      <alignment horizontal="center" vertical="center" wrapText="1"/>
    </xf>
    <xf numFmtId="0" fontId="64" fillId="0" borderId="41" xfId="4" applyFont="1" applyBorder="1" applyAlignment="1" applyProtection="1">
      <alignment vertical="top" wrapText="1"/>
    </xf>
    <xf numFmtId="0" fontId="64" fillId="0" borderId="61" xfId="4" applyFont="1" applyBorder="1" applyAlignment="1" applyProtection="1">
      <alignment vertical="top" wrapText="1"/>
    </xf>
    <xf numFmtId="0" fontId="64" fillId="0" borderId="57" xfId="4" applyFont="1" applyBorder="1" applyAlignment="1" applyProtection="1">
      <alignment vertical="top" wrapText="1"/>
    </xf>
    <xf numFmtId="0" fontId="64" fillId="0" borderId="46" xfId="4" applyFont="1" applyBorder="1" applyAlignment="1" applyProtection="1">
      <alignment vertical="top"/>
    </xf>
    <xf numFmtId="0" fontId="64" fillId="0" borderId="4" xfId="4" applyFont="1" applyBorder="1" applyAlignment="1" applyProtection="1">
      <alignment vertical="top"/>
    </xf>
    <xf numFmtId="0" fontId="64" fillId="0" borderId="56" xfId="4" applyFont="1" applyBorder="1" applyAlignment="1" applyProtection="1">
      <alignment vertical="top"/>
    </xf>
    <xf numFmtId="0" fontId="64" fillId="0" borderId="40" xfId="4" applyFont="1" applyBorder="1" applyAlignment="1" applyProtection="1">
      <alignment vertical="top"/>
    </xf>
    <xf numFmtId="0" fontId="64" fillId="0" borderId="11" xfId="4" applyFont="1" applyBorder="1" applyAlignment="1" applyProtection="1">
      <alignment vertical="top"/>
    </xf>
    <xf numFmtId="0" fontId="64" fillId="0" borderId="14" xfId="4" applyFont="1" applyBorder="1" applyAlignment="1" applyProtection="1">
      <alignment vertical="top"/>
    </xf>
    <xf numFmtId="0" fontId="64" fillId="0" borderId="21" xfId="4" applyFont="1" applyBorder="1" applyAlignment="1" applyProtection="1">
      <alignment vertical="top" wrapText="1"/>
    </xf>
    <xf numFmtId="0" fontId="64" fillId="0" borderId="11" xfId="4" applyFont="1" applyBorder="1" applyAlignment="1" applyProtection="1">
      <alignment vertical="top" wrapText="1"/>
    </xf>
    <xf numFmtId="0" fontId="64" fillId="0" borderId="63" xfId="4" applyFont="1" applyBorder="1" applyAlignment="1" applyProtection="1">
      <alignment vertical="top" wrapText="1"/>
    </xf>
    <xf numFmtId="0" fontId="64" fillId="0" borderId="42" xfId="4" applyFont="1" applyBorder="1" applyAlignment="1" applyProtection="1">
      <alignment vertical="top"/>
    </xf>
    <xf numFmtId="0" fontId="64" fillId="0" borderId="58" xfId="4" applyFont="1" applyBorder="1" applyAlignment="1" applyProtection="1">
      <alignment vertical="top"/>
    </xf>
    <xf numFmtId="0" fontId="64" fillId="0" borderId="59" xfId="4" applyFont="1" applyBorder="1" applyAlignment="1" applyProtection="1">
      <alignment vertical="top"/>
    </xf>
    <xf numFmtId="0" fontId="64" fillId="0" borderId="51" xfId="4" applyFont="1" applyBorder="1" applyAlignment="1" applyProtection="1">
      <alignment vertical="top" wrapText="1"/>
    </xf>
    <xf numFmtId="0" fontId="64" fillId="0" borderId="58" xfId="4" applyFont="1" applyBorder="1" applyAlignment="1" applyProtection="1">
      <alignment vertical="top" wrapText="1"/>
    </xf>
    <xf numFmtId="0" fontId="64" fillId="0" borderId="64" xfId="4" applyFont="1" applyBorder="1" applyAlignment="1" applyProtection="1">
      <alignment vertical="top" wrapText="1"/>
    </xf>
    <xf numFmtId="43" fontId="38" fillId="0" borderId="65" xfId="4" applyNumberFormat="1" applyFont="1" applyBorder="1" applyAlignment="1" applyProtection="1">
      <alignment horizontal="center" vertical="center" wrapText="1"/>
    </xf>
    <xf numFmtId="0" fontId="38" fillId="0" borderId="2" xfId="4" applyFont="1" applyBorder="1" applyAlignment="1" applyProtection="1">
      <alignment horizontal="center" vertical="center" wrapText="1"/>
    </xf>
    <xf numFmtId="0" fontId="37" fillId="0" borderId="3" xfId="4" applyFont="1" applyBorder="1" applyAlignment="1" applyProtection="1">
      <alignment horizontal="left" vertical="top"/>
      <protection locked="0"/>
    </xf>
    <xf numFmtId="166" fontId="37" fillId="0" borderId="3" xfId="4" applyNumberFormat="1" applyFont="1" applyBorder="1" applyAlignment="1" applyProtection="1">
      <alignment horizontal="left" vertical="top"/>
      <protection locked="0"/>
    </xf>
    <xf numFmtId="0" fontId="44" fillId="0" borderId="3" xfId="4" applyFont="1" applyBorder="1" applyAlignment="1" applyProtection="1">
      <alignment horizontal="left" vertical="top"/>
      <protection locked="0"/>
    </xf>
    <xf numFmtId="43" fontId="37" fillId="0" borderId="9" xfId="2" applyFont="1" applyBorder="1" applyAlignment="1" applyProtection="1">
      <alignment horizontal="center" vertical="top"/>
      <protection locked="0"/>
    </xf>
    <xf numFmtId="43" fontId="37" fillId="0" borderId="13" xfId="2" applyFont="1" applyBorder="1" applyAlignment="1" applyProtection="1">
      <alignment horizontal="center" vertical="top"/>
      <protection locked="0"/>
    </xf>
    <xf numFmtId="0" fontId="37" fillId="0" borderId="67" xfId="4" applyFont="1" applyBorder="1" applyAlignment="1" applyProtection="1">
      <alignment horizontal="left" vertical="top"/>
      <protection locked="0"/>
    </xf>
    <xf numFmtId="0" fontId="37" fillId="0" borderId="10" xfId="4" applyFont="1" applyBorder="1" applyAlignment="1" applyProtection="1">
      <alignment horizontal="left" vertical="top"/>
      <protection locked="0"/>
    </xf>
    <xf numFmtId="0" fontId="37" fillId="0" borderId="25" xfId="4" applyFont="1" applyBorder="1" applyAlignment="1" applyProtection="1">
      <alignment horizontal="left" vertical="top"/>
      <protection locked="0"/>
    </xf>
    <xf numFmtId="0" fontId="37" fillId="0" borderId="23" xfId="4" applyFont="1" applyBorder="1" applyAlignment="1" applyProtection="1">
      <alignment horizontal="left" vertical="top"/>
      <protection locked="0"/>
    </xf>
    <xf numFmtId="0" fontId="37" fillId="0" borderId="30" xfId="4" applyFont="1" applyBorder="1" applyAlignment="1" applyProtection="1">
      <alignment horizontal="left" vertical="top"/>
      <protection locked="0"/>
    </xf>
    <xf numFmtId="0" fontId="37" fillId="0" borderId="46" xfId="4" applyFont="1" applyBorder="1" applyAlignment="1" applyProtection="1">
      <alignment horizontal="left" vertical="top"/>
      <protection locked="0"/>
    </xf>
    <xf numFmtId="0" fontId="37" fillId="0" borderId="4" xfId="4" applyFont="1" applyBorder="1" applyAlignment="1" applyProtection="1">
      <alignment horizontal="left" vertical="top"/>
      <protection locked="0"/>
    </xf>
    <xf numFmtId="0" fontId="37" fillId="0" borderId="43" xfId="4" applyFont="1" applyBorder="1" applyAlignment="1" applyProtection="1">
      <alignment horizontal="left" vertical="top"/>
      <protection locked="0"/>
    </xf>
    <xf numFmtId="0" fontId="37" fillId="0" borderId="21" xfId="4" applyFont="1" applyBorder="1" applyAlignment="1" applyProtection="1">
      <alignment horizontal="left"/>
      <protection locked="0"/>
    </xf>
    <xf numFmtId="0" fontId="37" fillId="0" borderId="14" xfId="4" applyFont="1" applyBorder="1" applyAlignment="1" applyProtection="1">
      <alignment horizontal="left"/>
      <protection locked="0"/>
    </xf>
    <xf numFmtId="0" fontId="37" fillId="0" borderId="3" xfId="4" applyFont="1" applyBorder="1" applyAlignment="1" applyProtection="1">
      <alignment horizontal="left"/>
      <protection locked="0"/>
    </xf>
    <xf numFmtId="0" fontId="46" fillId="0" borderId="11" xfId="4" applyFont="1" applyBorder="1" applyAlignment="1" applyProtection="1">
      <alignment horizontal="center"/>
      <protection locked="0"/>
    </xf>
    <xf numFmtId="0" fontId="46" fillId="0" borderId="14" xfId="4" applyFont="1" applyBorder="1" applyAlignment="1" applyProtection="1">
      <alignment horizontal="center"/>
      <protection locked="0"/>
    </xf>
    <xf numFmtId="166" fontId="37" fillId="0" borderId="3" xfId="4" applyNumberFormat="1" applyFont="1" applyBorder="1" applyAlignment="1" applyProtection="1">
      <alignment vertical="top"/>
      <protection locked="0"/>
    </xf>
    <xf numFmtId="0" fontId="37" fillId="0" borderId="67" xfId="4" applyFont="1" applyBorder="1" applyAlignment="1" applyProtection="1">
      <alignment vertical="top"/>
      <protection locked="0"/>
    </xf>
    <xf numFmtId="0" fontId="37" fillId="0" borderId="10" xfId="4" applyFont="1" applyBorder="1" applyAlignment="1" applyProtection="1">
      <alignment vertical="top"/>
      <protection locked="0"/>
    </xf>
    <xf numFmtId="0" fontId="37" fillId="0" borderId="23" xfId="4" applyFont="1" applyBorder="1" applyAlignment="1" applyProtection="1">
      <alignment vertical="top"/>
      <protection locked="0"/>
    </xf>
    <xf numFmtId="0" fontId="37" fillId="0" borderId="46" xfId="4" applyFont="1" applyBorder="1" applyAlignment="1" applyProtection="1">
      <alignment vertical="top"/>
      <protection locked="0"/>
    </xf>
    <xf numFmtId="0" fontId="37" fillId="0" borderId="4" xfId="4" applyFont="1" applyBorder="1" applyAlignment="1" applyProtection="1">
      <alignment vertical="top"/>
      <protection locked="0"/>
    </xf>
    <xf numFmtId="0" fontId="37" fillId="0" borderId="43" xfId="4" applyFont="1" applyBorder="1" applyAlignment="1" applyProtection="1">
      <alignment vertical="top"/>
      <protection locked="0"/>
    </xf>
    <xf numFmtId="0" fontId="37" fillId="0" borderId="11" xfId="4" applyFont="1" applyBorder="1" applyAlignment="1" applyProtection="1">
      <alignment vertical="top"/>
      <protection locked="0"/>
    </xf>
    <xf numFmtId="0" fontId="37" fillId="0" borderId="11" xfId="4" applyFont="1" applyBorder="1" applyAlignment="1" applyProtection="1">
      <alignment horizontal="left" vertical="top"/>
      <protection locked="0"/>
    </xf>
    <xf numFmtId="0" fontId="41" fillId="0" borderId="0" xfId="0" applyFont="1" applyBorder="1" applyAlignment="1">
      <alignment horizontal="left" vertical="top" wrapText="1"/>
    </xf>
    <xf numFmtId="0" fontId="41" fillId="0" borderId="0" xfId="0" applyFont="1" applyBorder="1" applyAlignment="1" applyProtection="1">
      <alignment horizontal="left" vertical="top" wrapText="1"/>
      <protection locked="0"/>
    </xf>
  </cellXfs>
  <cellStyles count="28">
    <cellStyle name="Comma" xfId="1" builtinId="3"/>
    <cellStyle name="Comma 2" xfId="2" xr:uid="{00000000-0005-0000-0000-000001000000}"/>
    <cellStyle name="Comma 2 2" xfId="11" xr:uid="{5CF05949-218A-4742-B73A-71D028A85AA0}"/>
    <cellStyle name="Comma 2 3" xfId="17" xr:uid="{66EBC08B-8B79-490B-862F-BF2660425D74}"/>
    <cellStyle name="Comma 2 4" xfId="21" xr:uid="{6892B9AA-9D5B-4E5E-AA92-899DAD615961}"/>
    <cellStyle name="Comma 2 5" xfId="25" xr:uid="{FFA4D5B4-24E8-4288-9FC1-F274153049DE}"/>
    <cellStyle name="Comma 3" xfId="10" xr:uid="{18C68D48-2BCA-4CCE-BCEB-9663C7E74FCD}"/>
    <cellStyle name="Comma 4" xfId="15" xr:uid="{796FF882-B762-478D-9BEF-67500B2E3E20}"/>
    <cellStyle name="Comma 5" xfId="20" xr:uid="{6686F895-05C5-42B4-B56B-3A0DC9E44D1F}"/>
    <cellStyle name="Comma 6" xfId="24" xr:uid="{864B810F-893E-4D0B-AD25-29E0E8F3ED34}"/>
    <cellStyle name="Hyperlink" xfId="3" builtinId="8"/>
    <cellStyle name="Hyperlink 2" xfId="16" xr:uid="{9F18904A-ED9A-4359-99C3-CA8C3EB39A27}"/>
    <cellStyle name="Normal" xfId="0" builtinId="0"/>
    <cellStyle name="Normal 2" xfId="4" xr:uid="{00000000-0005-0000-0000-000004000000}"/>
    <cellStyle name="Normal 3" xfId="5" xr:uid="{00000000-0005-0000-0000-000005000000}"/>
    <cellStyle name="Normal 3 2" xfId="12" xr:uid="{866B0C0B-EBEA-43F0-9A53-7E8B284A34A9}"/>
    <cellStyle name="Normal 4" xfId="6" xr:uid="{00000000-0005-0000-0000-000006000000}"/>
    <cellStyle name="Normal 4 2" xfId="13" xr:uid="{8BCC059A-12D8-4333-80C7-25A46FD95DE0}"/>
    <cellStyle name="Normal 4 3" xfId="18" xr:uid="{031043B2-4EB5-4D39-9787-8017B5BBAD22}"/>
    <cellStyle name="Normal 4 4" xfId="22" xr:uid="{A6A834CE-7750-40BE-91E6-4341E2834266}"/>
    <cellStyle name="Normal 4 5" xfId="26" xr:uid="{ABE6248A-CFBA-4954-BC4A-BD348EC64A84}"/>
    <cellStyle name="Normal 5" xfId="7" xr:uid="{00000000-0005-0000-0000-000007000000}"/>
    <cellStyle name="Normal_Electronic_Conference_return_2007_2008 2" xfId="8" xr:uid="{00000000-0005-0000-0000-000008000000}"/>
    <cellStyle name="Percent 2" xfId="9" xr:uid="{00000000-0005-0000-0000-000009000000}"/>
    <cellStyle name="Percent 2 2" xfId="14" xr:uid="{BF049E2F-04A3-4654-A86B-8058387864DD}"/>
    <cellStyle name="Percent 2 3" xfId="19" xr:uid="{F4F95596-6C4B-40C7-85A1-4146D1490D37}"/>
    <cellStyle name="Percent 2 4" xfId="23" xr:uid="{F995D46E-D97E-4BA5-9F7F-B7E1B11076C8}"/>
    <cellStyle name="Percent 2 5" xfId="27" xr:uid="{9B0B9F94-6613-4E29-B53A-F73E84F935E3}"/>
  </cellStyles>
  <dxfs count="7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99060</xdr:rowOff>
    </xdr:from>
    <xdr:to>
      <xdr:col>2</xdr:col>
      <xdr:colOff>0</xdr:colOff>
      <xdr:row>5</xdr:row>
      <xdr:rowOff>99060</xdr:rowOff>
    </xdr:to>
    <xdr:sp macro="" textlink="">
      <xdr:nvSpPr>
        <xdr:cNvPr id="1613" name="Line 4">
          <a:extLst>
            <a:ext uri="{FF2B5EF4-FFF2-40B4-BE49-F238E27FC236}">
              <a16:creationId xmlns:a16="http://schemas.microsoft.com/office/drawing/2014/main" id="{D5B064B4-FABE-2619-0CD3-76B8B82F8279}"/>
            </a:ext>
          </a:extLst>
        </xdr:cNvPr>
        <xdr:cNvSpPr>
          <a:spLocks noChangeShapeType="1"/>
        </xdr:cNvSpPr>
      </xdr:nvSpPr>
      <xdr:spPr bwMode="auto">
        <a:xfrm flipV="1">
          <a:off x="2705100" y="11125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6</xdr:row>
      <xdr:rowOff>99060</xdr:rowOff>
    </xdr:from>
    <xdr:to>
      <xdr:col>2</xdr:col>
      <xdr:colOff>0</xdr:colOff>
      <xdr:row>6</xdr:row>
      <xdr:rowOff>99060</xdr:rowOff>
    </xdr:to>
    <xdr:sp macro="" textlink="">
      <xdr:nvSpPr>
        <xdr:cNvPr id="1614" name="Line 5">
          <a:extLst>
            <a:ext uri="{FF2B5EF4-FFF2-40B4-BE49-F238E27FC236}">
              <a16:creationId xmlns:a16="http://schemas.microsoft.com/office/drawing/2014/main" id="{839C2413-5E20-0DBE-3782-E7B58B203548}"/>
            </a:ext>
          </a:extLst>
        </xdr:cNvPr>
        <xdr:cNvSpPr>
          <a:spLocks noChangeShapeType="1"/>
        </xdr:cNvSpPr>
      </xdr:nvSpPr>
      <xdr:spPr bwMode="auto">
        <a:xfrm flipV="1">
          <a:off x="2705100" y="131826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266700</xdr:colOff>
      <xdr:row>46</xdr:row>
      <xdr:rowOff>7620</xdr:rowOff>
    </xdr:to>
    <xdr:pic>
      <xdr:nvPicPr>
        <xdr:cNvPr id="101529" name="Picture 9" descr="A document with text and a note&#10;&#10;Description automatically generated with medium confidence">
          <a:extLst>
            <a:ext uri="{FF2B5EF4-FFF2-40B4-BE49-F238E27FC236}">
              <a16:creationId xmlns:a16="http://schemas.microsoft.com/office/drawing/2014/main" id="{795C5F85-91B5-8D24-F6C5-56F4121FC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18860" cy="877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464820</xdr:colOff>
      <xdr:row>46</xdr:row>
      <xdr:rowOff>22860</xdr:rowOff>
    </xdr:to>
    <xdr:pic>
      <xdr:nvPicPr>
        <xdr:cNvPr id="101530" name="Picture 10" descr="A document with text on it&#10;&#10;Description automatically generated">
          <a:extLst>
            <a:ext uri="{FF2B5EF4-FFF2-40B4-BE49-F238E27FC236}">
              <a16:creationId xmlns:a16="http://schemas.microsoft.com/office/drawing/2014/main" id="{6F34F072-6880-D533-D5BF-8ED0F2C186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0760" y="0"/>
          <a:ext cx="6088380" cy="87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228600</xdr:colOff>
      <xdr:row>92</xdr:row>
      <xdr:rowOff>22860</xdr:rowOff>
    </xdr:to>
    <xdr:pic>
      <xdr:nvPicPr>
        <xdr:cNvPr id="101531" name="Picture 11" descr="A document with text on it&#10;&#10;Description automatically generated">
          <a:extLst>
            <a:ext uri="{FF2B5EF4-FFF2-40B4-BE49-F238E27FC236}">
              <a16:creationId xmlns:a16="http://schemas.microsoft.com/office/drawing/2014/main" id="{2B1A7BE1-A4A7-546D-49C6-619D761CC4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6080760"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510540</xdr:colOff>
      <xdr:row>92</xdr:row>
      <xdr:rowOff>0</xdr:rowOff>
    </xdr:to>
    <xdr:pic>
      <xdr:nvPicPr>
        <xdr:cNvPr id="101532" name="Picture 12" descr="A document with text on it&#10;&#10;Description automatically generated">
          <a:extLst>
            <a:ext uri="{FF2B5EF4-FFF2-40B4-BE49-F238E27FC236}">
              <a16:creationId xmlns:a16="http://schemas.microsoft.com/office/drawing/2014/main" id="{2D25287B-6AC1-A8B6-5893-E64C52257CF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785860"/>
          <a:ext cx="6118860" cy="874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73375" name="Line 13">
          <a:extLst>
            <a:ext uri="{FF2B5EF4-FFF2-40B4-BE49-F238E27FC236}">
              <a16:creationId xmlns:a16="http://schemas.microsoft.com/office/drawing/2014/main" id="{BCC25989-A05D-5AB5-4EFC-5B11699D6E76}"/>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73376" name="Line 13">
          <a:extLst>
            <a:ext uri="{FF2B5EF4-FFF2-40B4-BE49-F238E27FC236}">
              <a16:creationId xmlns:a16="http://schemas.microsoft.com/office/drawing/2014/main" id="{48EB92B2-F586-0C81-0B6E-1568BE871583}"/>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6661" name="Line 13">
          <a:extLst>
            <a:ext uri="{FF2B5EF4-FFF2-40B4-BE49-F238E27FC236}">
              <a16:creationId xmlns:a16="http://schemas.microsoft.com/office/drawing/2014/main" id="{C9EDFE80-F296-86A5-7499-F0360C4E2BC6}"/>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6662" name="Line 13">
          <a:extLst>
            <a:ext uri="{FF2B5EF4-FFF2-40B4-BE49-F238E27FC236}">
              <a16:creationId xmlns:a16="http://schemas.microsoft.com/office/drawing/2014/main" id="{C707EEB3-9048-0C3B-1E20-122416C9FCBE}"/>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7707" name="Line 13">
          <a:extLst>
            <a:ext uri="{FF2B5EF4-FFF2-40B4-BE49-F238E27FC236}">
              <a16:creationId xmlns:a16="http://schemas.microsoft.com/office/drawing/2014/main" id="{BA3481D6-E449-6DE9-739D-9CC356548E87}"/>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7708" name="Line 13">
          <a:extLst>
            <a:ext uri="{FF2B5EF4-FFF2-40B4-BE49-F238E27FC236}">
              <a16:creationId xmlns:a16="http://schemas.microsoft.com/office/drawing/2014/main" id="{25E7F10E-ED23-4F1C-F52B-B9A6FE594A09}"/>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8779" name="Line 13">
          <a:extLst>
            <a:ext uri="{FF2B5EF4-FFF2-40B4-BE49-F238E27FC236}">
              <a16:creationId xmlns:a16="http://schemas.microsoft.com/office/drawing/2014/main" id="{6E8FA5AD-8519-F50B-4230-ECF1CA393ABE}"/>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8780" name="Line 13">
          <a:extLst>
            <a:ext uri="{FF2B5EF4-FFF2-40B4-BE49-F238E27FC236}">
              <a16:creationId xmlns:a16="http://schemas.microsoft.com/office/drawing/2014/main" id="{E6EF96F5-0617-3175-3827-37AC49ED3C38}"/>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419100</xdr:colOff>
      <xdr:row>6</xdr:row>
      <xdr:rowOff>83820</xdr:rowOff>
    </xdr:from>
    <xdr:to>
      <xdr:col>2</xdr:col>
      <xdr:colOff>9486900</xdr:colOff>
      <xdr:row>23</xdr:row>
      <xdr:rowOff>83820</xdr:rowOff>
    </xdr:to>
    <xdr:grpSp>
      <xdr:nvGrpSpPr>
        <xdr:cNvPr id="103415" name="Group 1">
          <a:extLst>
            <a:ext uri="{FF2B5EF4-FFF2-40B4-BE49-F238E27FC236}">
              <a16:creationId xmlns:a16="http://schemas.microsoft.com/office/drawing/2014/main" id="{A867E35F-B861-1DF8-D725-FADF1A5CDD81}"/>
            </a:ext>
          </a:extLst>
        </xdr:cNvPr>
        <xdr:cNvGrpSpPr>
          <a:grpSpLocks/>
        </xdr:cNvGrpSpPr>
      </xdr:nvGrpSpPr>
      <xdr:grpSpPr bwMode="auto">
        <a:xfrm>
          <a:off x="419100" y="1226820"/>
          <a:ext cx="11811000" cy="3238500"/>
          <a:chOff x="0" y="0"/>
          <a:chExt cx="9620250" cy="2847975"/>
        </a:xfrm>
      </xdr:grpSpPr>
      <xdr:grpSp>
        <xdr:nvGrpSpPr>
          <xdr:cNvPr id="103416" name="Group 2">
            <a:extLst>
              <a:ext uri="{FF2B5EF4-FFF2-40B4-BE49-F238E27FC236}">
                <a16:creationId xmlns:a16="http://schemas.microsoft.com/office/drawing/2014/main" id="{AFA989E9-2B6B-2AFC-1634-1210985963C7}"/>
              </a:ext>
            </a:extLst>
          </xdr:cNvPr>
          <xdr:cNvGrpSpPr>
            <a:grpSpLocks/>
          </xdr:cNvGrpSpPr>
        </xdr:nvGrpSpPr>
        <xdr:grpSpPr bwMode="auto">
          <a:xfrm>
            <a:off x="257175" y="419100"/>
            <a:ext cx="9100868" cy="2184149"/>
            <a:chOff x="0" y="-34506"/>
            <a:chExt cx="9100868" cy="2184149"/>
          </a:xfrm>
        </xdr:grpSpPr>
        <xdr:grpSp>
          <xdr:nvGrpSpPr>
            <xdr:cNvPr id="103420" name="Group 6">
              <a:extLst>
                <a:ext uri="{FF2B5EF4-FFF2-40B4-BE49-F238E27FC236}">
                  <a16:creationId xmlns:a16="http://schemas.microsoft.com/office/drawing/2014/main" id="{235A780F-300C-AB16-9EF5-26051FAADF9D}"/>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7DE5C600-587D-0F27-CD12-20A6DFD1D07B}"/>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272A8092-31D5-FDED-938A-8CEB0F4CB201}"/>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06496" name="Group 10">
                <a:extLst>
                  <a:ext uri="{FF2B5EF4-FFF2-40B4-BE49-F238E27FC236}">
                    <a16:creationId xmlns:a16="http://schemas.microsoft.com/office/drawing/2014/main" id="{00D093A0-A1BD-6ED5-CD23-51A1384992D6}"/>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1B0C7F1F-15DC-DFDC-E2A4-0D1531D43515}"/>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06503" name="Group 17">
                  <a:extLst>
                    <a:ext uri="{FF2B5EF4-FFF2-40B4-BE49-F238E27FC236}">
                      <a16:creationId xmlns:a16="http://schemas.microsoft.com/office/drawing/2014/main" id="{5D249A28-DEDF-0EDE-A953-4C4B15086CB7}"/>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2DAF88D3-040F-A1DF-EC24-0147FF82DCBF}"/>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06506" name="Group 20">
                    <a:extLst>
                      <a:ext uri="{FF2B5EF4-FFF2-40B4-BE49-F238E27FC236}">
                        <a16:creationId xmlns:a16="http://schemas.microsoft.com/office/drawing/2014/main" id="{8CE43EC2-4A88-D457-9B55-8AE6601975C8}"/>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847DF895-5EF4-DB23-A35A-620E19036EA7}"/>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E4AF22D8-1088-7C1D-8ADF-00DD33FFD391}"/>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6F088BF2-42BE-D0AF-D131-32FD3EC4AA0E}"/>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C10AC3F2-C3F5-1A72-0D11-38F31FA9EC47}"/>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5B986E5F-0EFE-1F6D-D887-CEA1E3C29759}"/>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6218F791-669A-0206-AC30-03CDD8FF3F1B}"/>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05DE4E4F-6FF0-9597-9804-758D4A6DBE1A}"/>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06497" name="Group 11">
                <a:extLst>
                  <a:ext uri="{FF2B5EF4-FFF2-40B4-BE49-F238E27FC236}">
                    <a16:creationId xmlns:a16="http://schemas.microsoft.com/office/drawing/2014/main" id="{C0181EDF-FD11-BD91-191D-620C36E3F012}"/>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29DDBF9D-3E0E-678A-2B99-C84A73FCA534}"/>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857EBC92-CED4-4140-7321-890E9AE186D3}"/>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D7F18859-2B82-6FF1-CF9A-3987514CBA93}"/>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F3417E36-3789-3C80-0B5B-AFBC09DDD8BF}"/>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34E792E8-C52A-8DAB-226E-852D206C9FC9}"/>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103417" name="Group 3">
            <a:extLst>
              <a:ext uri="{FF2B5EF4-FFF2-40B4-BE49-F238E27FC236}">
                <a16:creationId xmlns:a16="http://schemas.microsoft.com/office/drawing/2014/main" id="{067D3825-3829-44F5-407B-93B08EC91734}"/>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F5E0ECC3-5878-F980-1BB3-DE641F94612F}"/>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611D1C9C-6EA2-4CB3-B3EE-942E3B179F39}"/>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8.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customProperty" Target="../customProperty24.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9.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customProperty" Target="../customProperty27.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9.bin"/><Relationship Id="rId2" Type="http://schemas.openxmlformats.org/officeDocument/2006/relationships/customProperty" Target="../customProperty28.bin"/><Relationship Id="rId1" Type="http://schemas.openxmlformats.org/officeDocument/2006/relationships/printerSettings" Target="../printerSettings/printerSettings10.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customProperty" Target="../customProperty3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31.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33.bin"/><Relationship Id="rId2" Type="http://schemas.openxmlformats.org/officeDocument/2006/relationships/customProperty" Target="../customProperty32.bin"/><Relationship Id="rId1" Type="http://schemas.openxmlformats.org/officeDocument/2006/relationships/printerSettings" Target="../printerSettings/printerSettings11.bin"/><Relationship Id="rId4" Type="http://schemas.openxmlformats.org/officeDocument/2006/relationships/customProperty" Target="../customProperty3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2.bin"/><Relationship Id="rId4" Type="http://schemas.openxmlformats.org/officeDocument/2006/relationships/customProperty" Target="../customProperty37.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9.bin"/><Relationship Id="rId2" Type="http://schemas.openxmlformats.org/officeDocument/2006/relationships/customProperty" Target="../customProperty38.bin"/><Relationship Id="rId1" Type="http://schemas.openxmlformats.org/officeDocument/2006/relationships/printerSettings" Target="../printerSettings/printerSettings13.bin"/><Relationship Id="rId4" Type="http://schemas.openxmlformats.org/officeDocument/2006/relationships/customProperty" Target="../customProperty40.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customProperty" Target="../customProperty41.bin"/><Relationship Id="rId1" Type="http://schemas.openxmlformats.org/officeDocument/2006/relationships/printerSettings" Target="../printerSettings/printerSettings14.bin"/><Relationship Id="rId4" Type="http://schemas.openxmlformats.org/officeDocument/2006/relationships/customProperty" Target="../customProperty43.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45.bin"/><Relationship Id="rId2" Type="http://schemas.openxmlformats.org/officeDocument/2006/relationships/customProperty" Target="../customProperty44.bin"/><Relationship Id="rId1" Type="http://schemas.openxmlformats.org/officeDocument/2006/relationships/printerSettings" Target="../printerSettings/printerSettings15.bin"/><Relationship Id="rId4" Type="http://schemas.openxmlformats.org/officeDocument/2006/relationships/customProperty" Target="../customProperty46.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48.bin"/><Relationship Id="rId2" Type="http://schemas.openxmlformats.org/officeDocument/2006/relationships/customProperty" Target="../customProperty47.bin"/><Relationship Id="rId1" Type="http://schemas.openxmlformats.org/officeDocument/2006/relationships/printerSettings" Target="../printerSettings/printerSettings16.bin"/><Relationship Id="rId4" Type="http://schemas.openxmlformats.org/officeDocument/2006/relationships/customProperty" Target="../customProperty4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51.bin"/><Relationship Id="rId2" Type="http://schemas.openxmlformats.org/officeDocument/2006/relationships/customProperty" Target="../customProperty50.bin"/><Relationship Id="rId1" Type="http://schemas.openxmlformats.org/officeDocument/2006/relationships/printerSettings" Target="../printerSettings/printerSettings17.bin"/><Relationship Id="rId4" Type="http://schemas.openxmlformats.org/officeDocument/2006/relationships/customProperty" Target="../customProperty52.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54.bin"/><Relationship Id="rId2" Type="http://schemas.openxmlformats.org/officeDocument/2006/relationships/customProperty" Target="../customProperty53.bin"/><Relationship Id="rId1" Type="http://schemas.openxmlformats.org/officeDocument/2006/relationships/printerSettings" Target="../printerSettings/printerSettings18.bin"/><Relationship Id="rId4" Type="http://schemas.openxmlformats.org/officeDocument/2006/relationships/customProperty" Target="../customProperty55.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57.bin"/><Relationship Id="rId2" Type="http://schemas.openxmlformats.org/officeDocument/2006/relationships/customProperty" Target="../customProperty56.bin"/><Relationship Id="rId1" Type="http://schemas.openxmlformats.org/officeDocument/2006/relationships/printerSettings" Target="../printerSettings/printerSettings19.bin"/><Relationship Id="rId4" Type="http://schemas.openxmlformats.org/officeDocument/2006/relationships/customProperty" Target="../customProperty5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7" Type="http://schemas.openxmlformats.org/officeDocument/2006/relationships/comments" Target="../comments2.xml"/><Relationship Id="rId2" Type="http://schemas.openxmlformats.org/officeDocument/2006/relationships/customProperty" Target="../customProperty6.bin"/><Relationship Id="rId1" Type="http://schemas.openxmlformats.org/officeDocument/2006/relationships/printerSettings" Target="../printerSettings/printerSettings3.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customProperty" Target="../customProperty8.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7" Type="http://schemas.openxmlformats.org/officeDocument/2006/relationships/comments" Target="../comments3.xml"/><Relationship Id="rId2" Type="http://schemas.openxmlformats.org/officeDocument/2006/relationships/customProperty" Target="../customProperty9.bin"/><Relationship Id="rId1" Type="http://schemas.openxmlformats.org/officeDocument/2006/relationships/printerSettings" Target="../printerSettings/printerSettings4.bin"/><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customProperty" Target="../customProperty1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3.bin"/><Relationship Id="rId7" Type="http://schemas.openxmlformats.org/officeDocument/2006/relationships/comments" Target="../comments4.xml"/><Relationship Id="rId2" Type="http://schemas.openxmlformats.org/officeDocument/2006/relationships/customProperty" Target="../customProperty12.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14.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6.bin"/><Relationship Id="rId7" Type="http://schemas.openxmlformats.org/officeDocument/2006/relationships/comments" Target="../comments5.xml"/><Relationship Id="rId2" Type="http://schemas.openxmlformats.org/officeDocument/2006/relationships/customProperty" Target="../customProperty15.bin"/><Relationship Id="rId1" Type="http://schemas.openxmlformats.org/officeDocument/2006/relationships/printerSettings" Target="../printerSettings/printerSettings6.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1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customProperty" Target="../customProperty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2" tint="-0.499984740745262"/>
    <pageSetUpPr fitToPage="1"/>
  </sheetPr>
  <dimension ref="A1:H53"/>
  <sheetViews>
    <sheetView tabSelected="1" zoomScaleNormal="100" workbookViewId="0">
      <selection activeCell="H11" sqref="H11"/>
    </sheetView>
  </sheetViews>
  <sheetFormatPr defaultColWidth="8.90625" defaultRowHeight="15.6" x14ac:dyDescent="0.3"/>
  <cols>
    <col min="1" max="1" width="5.90625" style="7" customWidth="1"/>
    <col min="2" max="2" width="26.36328125" style="7" customWidth="1"/>
    <col min="3" max="3" width="41.1796875" style="7" customWidth="1"/>
    <col min="4" max="4" width="13.81640625" style="7" customWidth="1"/>
    <col min="5" max="5" width="25.1796875" style="7" customWidth="1"/>
    <col min="6" max="7" width="9.36328125" style="7" customWidth="1"/>
    <col min="8" max="16384" width="8.90625" style="7"/>
  </cols>
  <sheetData>
    <row r="1" spans="1:8" x14ac:dyDescent="0.3">
      <c r="A1" s="6" t="s">
        <v>191</v>
      </c>
    </row>
    <row r="2" spans="1:8" x14ac:dyDescent="0.3">
      <c r="A2" s="7" t="s">
        <v>193</v>
      </c>
    </row>
    <row r="3" spans="1:8" ht="16.2" thickBot="1" x14ac:dyDescent="0.35"/>
    <row r="4" spans="1:8" ht="16.2" thickBot="1" x14ac:dyDescent="0.35">
      <c r="A4" s="8"/>
      <c r="B4" s="8" t="s">
        <v>4</v>
      </c>
      <c r="C4" s="426"/>
      <c r="D4" s="9"/>
      <c r="E4" s="9"/>
      <c r="F4" s="9"/>
      <c r="G4" s="9"/>
      <c r="H4" s="9"/>
    </row>
    <row r="5" spans="1:8" ht="16.2" thickBot="1" x14ac:dyDescent="0.35">
      <c r="A5" s="8"/>
      <c r="B5" s="8" t="s">
        <v>5</v>
      </c>
      <c r="C5" s="426"/>
      <c r="D5" s="9"/>
      <c r="E5" s="9"/>
      <c r="F5" s="9"/>
      <c r="G5" s="9"/>
      <c r="H5" s="9"/>
    </row>
    <row r="6" spans="1:8" ht="16.2" thickBot="1" x14ac:dyDescent="0.35">
      <c r="A6" s="8"/>
      <c r="B6" s="8" t="s">
        <v>47</v>
      </c>
      <c r="C6" s="426"/>
      <c r="D6" s="9"/>
      <c r="E6" s="9"/>
      <c r="F6" s="9"/>
      <c r="G6" s="9"/>
      <c r="H6" s="9"/>
    </row>
    <row r="7" spans="1:8" ht="16.2" thickBot="1" x14ac:dyDescent="0.35">
      <c r="A7" s="8"/>
      <c r="B7" s="8" t="s">
        <v>48</v>
      </c>
      <c r="C7" s="427"/>
      <c r="D7" s="10" t="s">
        <v>98</v>
      </c>
      <c r="E7" s="10"/>
      <c r="F7" s="9"/>
      <c r="G7" s="9"/>
      <c r="H7" s="9"/>
    </row>
    <row r="8" spans="1:8" ht="16.2" thickBot="1" x14ac:dyDescent="0.35">
      <c r="A8" s="8"/>
      <c r="B8" s="8"/>
      <c r="C8" s="11"/>
      <c r="D8" s="8"/>
      <c r="E8" s="8"/>
      <c r="F8" s="8"/>
      <c r="G8" s="8"/>
      <c r="H8" s="9"/>
    </row>
    <row r="9" spans="1:8" ht="48" customHeight="1" thickBot="1" x14ac:dyDescent="0.35">
      <c r="A9" s="8" t="s">
        <v>27</v>
      </c>
      <c r="B9" s="8"/>
      <c r="C9" s="417"/>
      <c r="D9" s="429" t="s">
        <v>129</v>
      </c>
      <c r="E9" s="430"/>
      <c r="F9" s="12"/>
      <c r="G9" s="13"/>
      <c r="H9" s="13"/>
    </row>
    <row r="10" spans="1:8" x14ac:dyDescent="0.3">
      <c r="C10" s="14"/>
      <c r="D10" s="9"/>
      <c r="E10" s="9"/>
      <c r="F10" s="9"/>
      <c r="G10" s="9"/>
      <c r="H10" s="9"/>
    </row>
    <row r="11" spans="1:8" ht="16.2" thickBot="1" x14ac:dyDescent="0.35">
      <c r="A11" s="8" t="s">
        <v>31</v>
      </c>
      <c r="C11" s="14"/>
      <c r="D11" s="9"/>
      <c r="E11" s="9"/>
      <c r="F11" s="9"/>
      <c r="G11" s="9"/>
      <c r="H11" s="9"/>
    </row>
    <row r="12" spans="1:8" ht="16.2" thickBot="1" x14ac:dyDescent="0.35">
      <c r="B12" s="8" t="s">
        <v>30</v>
      </c>
      <c r="C12" s="426"/>
      <c r="D12" s="15"/>
      <c r="E12" s="15"/>
      <c r="F12" s="15"/>
      <c r="G12" s="9"/>
      <c r="H12" s="9"/>
    </row>
    <row r="13" spans="1:8" ht="16.2" thickBot="1" x14ac:dyDescent="0.35">
      <c r="A13" s="8"/>
      <c r="B13" s="8" t="s">
        <v>46</v>
      </c>
      <c r="C13" s="418"/>
      <c r="D13" s="9"/>
      <c r="E13" s="9"/>
      <c r="F13" s="9"/>
      <c r="G13" s="9"/>
      <c r="H13" s="9"/>
    </row>
    <row r="14" spans="1:8" ht="33" customHeight="1" thickBot="1" x14ac:dyDescent="0.35">
      <c r="B14" s="8" t="s">
        <v>45</v>
      </c>
      <c r="C14" s="428"/>
      <c r="D14" s="9"/>
      <c r="F14" s="9"/>
      <c r="G14" s="9"/>
      <c r="H14" s="9"/>
    </row>
    <row r="15" spans="1:8" ht="16.2" thickBot="1" x14ac:dyDescent="0.35">
      <c r="B15" s="8" t="s">
        <v>49</v>
      </c>
      <c r="C15" s="428"/>
      <c r="D15" s="15"/>
      <c r="E15" s="16"/>
      <c r="F15" s="15"/>
      <c r="G15" s="9"/>
      <c r="H15" s="15"/>
    </row>
    <row r="16" spans="1:8" ht="16.2" thickBot="1" x14ac:dyDescent="0.35">
      <c r="B16" s="8" t="s">
        <v>32</v>
      </c>
      <c r="C16" s="426"/>
      <c r="D16" s="14"/>
      <c r="E16" s="14"/>
      <c r="F16" s="14"/>
    </row>
    <row r="18" spans="1:6" x14ac:dyDescent="0.3">
      <c r="C18" s="9"/>
      <c r="F18" s="14"/>
    </row>
    <row r="19" spans="1:6" x14ac:dyDescent="0.3">
      <c r="A19" s="9"/>
      <c r="B19" s="18" t="s">
        <v>222</v>
      </c>
      <c r="C19" s="9"/>
      <c r="D19" s="19"/>
      <c r="E19" s="9"/>
    </row>
    <row r="20" spans="1:6" x14ac:dyDescent="0.3">
      <c r="F20" s="14"/>
    </row>
    <row r="21" spans="1:6" x14ac:dyDescent="0.3">
      <c r="B21" s="20" t="s">
        <v>196</v>
      </c>
      <c r="C21" s="21"/>
      <c r="D21" s="21"/>
      <c r="E21" s="21"/>
    </row>
    <row r="22" spans="1:6" x14ac:dyDescent="0.3">
      <c r="B22" s="350" t="s">
        <v>194</v>
      </c>
      <c r="C22" s="350" t="s">
        <v>195</v>
      </c>
      <c r="D22" s="21"/>
      <c r="E22" s="21"/>
    </row>
    <row r="23" spans="1:6" x14ac:dyDescent="0.3">
      <c r="B23" s="351" t="s">
        <v>223</v>
      </c>
      <c r="C23" s="351" t="s">
        <v>226</v>
      </c>
      <c r="D23" s="22"/>
      <c r="E23" s="22"/>
    </row>
    <row r="24" spans="1:6" s="9" customFormat="1" x14ac:dyDescent="0.3">
      <c r="A24" s="7"/>
      <c r="B24" s="351" t="s">
        <v>224</v>
      </c>
      <c r="C24" s="351" t="s">
        <v>227</v>
      </c>
      <c r="D24" s="22"/>
      <c r="E24" s="22"/>
    </row>
    <row r="25" spans="1:6" s="9" customFormat="1" x14ac:dyDescent="0.3">
      <c r="A25" s="7"/>
      <c r="B25" s="351" t="s">
        <v>225</v>
      </c>
      <c r="C25" s="352" t="s">
        <v>354</v>
      </c>
      <c r="D25" s="23"/>
      <c r="E25" s="7"/>
    </row>
    <row r="26" spans="1:6" s="9" customFormat="1" x14ac:dyDescent="0.3">
      <c r="A26" s="7"/>
      <c r="B26" s="351" t="s">
        <v>229</v>
      </c>
      <c r="C26" s="352" t="s">
        <v>228</v>
      </c>
      <c r="D26" s="24"/>
      <c r="E26" s="7"/>
    </row>
    <row r="27" spans="1:6" x14ac:dyDescent="0.3">
      <c r="B27" s="23"/>
      <c r="C27" s="25"/>
      <c r="D27" s="26"/>
    </row>
    <row r="28" spans="1:6" ht="15" customHeight="1" x14ac:dyDescent="0.3">
      <c r="B28" s="25" t="s">
        <v>197</v>
      </c>
      <c r="C28" s="25"/>
      <c r="D28" s="27"/>
    </row>
    <row r="29" spans="1:6" ht="23.4" x14ac:dyDescent="0.45">
      <c r="B29" s="28" t="s">
        <v>212</v>
      </c>
      <c r="C29" s="23"/>
      <c r="D29" s="23"/>
    </row>
    <row r="30" spans="1:6" x14ac:dyDescent="0.3">
      <c r="B30" s="29"/>
      <c r="C30" s="23"/>
      <c r="D30" s="23"/>
    </row>
    <row r="31" spans="1:6" x14ac:dyDescent="0.3">
      <c r="B31" s="30" t="s">
        <v>211</v>
      </c>
      <c r="C31" s="23"/>
      <c r="D31" s="31"/>
    </row>
    <row r="32" spans="1:6" x14ac:dyDescent="0.3">
      <c r="C32" s="30"/>
      <c r="D32" s="32"/>
    </row>
    <row r="39" spans="2:5" ht="17.25" customHeight="1" x14ac:dyDescent="0.3"/>
    <row r="40" spans="2:5" x14ac:dyDescent="0.3">
      <c r="B40" s="25"/>
      <c r="C40" s="25"/>
      <c r="D40" s="33"/>
    </row>
    <row r="41" spans="2:5" x14ac:dyDescent="0.3">
      <c r="B41" s="23"/>
      <c r="C41" s="23"/>
      <c r="D41" s="23"/>
    </row>
    <row r="42" spans="2:5" ht="15.75" customHeight="1" x14ac:dyDescent="0.3">
      <c r="B42" s="23"/>
      <c r="C42" s="431"/>
      <c r="D42" s="431"/>
      <c r="E42" s="34"/>
    </row>
    <row r="43" spans="2:5" ht="15" customHeight="1" x14ac:dyDescent="0.3">
      <c r="B43" s="23"/>
      <c r="C43" s="431"/>
      <c r="D43" s="431"/>
      <c r="E43" s="34"/>
    </row>
    <row r="44" spans="2:5" ht="15" customHeight="1" x14ac:dyDescent="0.3">
      <c r="B44" s="23"/>
      <c r="C44" s="431"/>
      <c r="D44" s="431"/>
      <c r="E44" s="34"/>
    </row>
    <row r="49" s="7" customFormat="1" x14ac:dyDescent="0.3"/>
    <row r="50" s="7" customFormat="1" x14ac:dyDescent="0.3"/>
    <row r="51" s="7" customFormat="1" x14ac:dyDescent="0.3"/>
    <row r="52" s="7" customFormat="1" x14ac:dyDescent="0.3"/>
    <row r="53" s="7" customFormat="1" x14ac:dyDescent="0.3"/>
  </sheetData>
  <sheetProtection password="C563" sheet="1" formatCells="0" formatColumns="0" formatRows="0" insertHyperlinks="0" pivotTables="0"/>
  <mergeCells count="2">
    <mergeCell ref="D9:E9"/>
    <mergeCell ref="C42:D44"/>
  </mergeCells>
  <phoneticPr fontId="0" type="noConversion"/>
  <dataValidations xWindow="690" yWindow="277" count="5">
    <dataValidation allowBlank="1" showInputMessage="1" showErrorMessage="1" promptTitle="Conference number" prompt="Please enter your conference number here.  It will then be automatically copied throughout these returns." sqref="C4" xr:uid="{00000000-0002-0000-0000-000000000000}"/>
    <dataValidation allowBlank="1" showInputMessage="1" showErrorMessage="1" promptTitle="Conference name" prompt="Please enter the name of your Conference here.  It will be automatically copied throughout this file." sqref="C5" xr:uid="{00000000-0002-0000-0000-000001000000}"/>
    <dataValidation allowBlank="1" showInputMessage="1" showErrorMessage="1" promptTitle="Opening balance" prompt="Please enter in this box your Conference's opening balance. This will be the Closing Balance from the last return you completed before you began using this spreadsheet. Ususally the balance from your 31 March return unless you swapped mid-financial year." sqref="C9" xr:uid="{00000000-0002-0000-0000-000002000000}"/>
    <dataValidation type="list" showInputMessage="1" showErrorMessage="1" promptTitle="CC Area" prompt="Please select the name of your Central Council area from the drop down menu.  It will be automatically copied throughout this file." sqref="C7" xr:uid="{00000000-0002-0000-0000-000003000000}">
      <formula1>CentralCouncils</formula1>
    </dataValidation>
    <dataValidation allowBlank="1" showInputMessage="1" showErrorMessage="1" promptTitle="District Council name" prompt="Please enter the name of your District Council here.  It will be automatically copied throughout this file." sqref="C6" xr:uid="{00000000-0002-0000-0000-000004000000}"/>
  </dataValidations>
  <pageMargins left="0.74803149606299213" right="0.11811023622047245" top="0.55118110236220474" bottom="0.27559055118110237" header="0.39370078740157483" footer="0.15748031496062992"/>
  <pageSetup paperSize="9" scale="56" orientation="portrait" horizontalDpi="4294967293" r:id="rId1"/>
  <headerFooter alignWithMargins="0"/>
  <customProperties>
    <customPr name="GUID" r:id="rId2"/>
    <customPr name="mdRecalcCache" r:id="rId3"/>
    <customPr name="mdRecalcCacheOldestCalcDT" r:id="rId4"/>
  </customProperties>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V178"/>
  <sheetViews>
    <sheetView defaultGridColor="0" colorId="55" zoomScaleNormal="100" workbookViewId="0">
      <pane xSplit="4" ySplit="5" topLeftCell="E47" activePane="bottomRight" state="frozen"/>
      <selection sqref="A1:E7"/>
      <selection pane="topRight" sqref="A1:E7"/>
      <selection pane="bottomLeft" sqref="A1:E7"/>
      <selection pane="bottomRight" sqref="A1:E7"/>
    </sheetView>
  </sheetViews>
  <sheetFormatPr defaultColWidth="8.90625" defaultRowHeight="15.6" x14ac:dyDescent="0.3"/>
  <cols>
    <col min="1" max="1" width="7.81640625" style="178" customWidth="1"/>
    <col min="2" max="2" width="31.90625" style="178" customWidth="1"/>
    <col min="3" max="3" width="20.6328125" style="178" customWidth="1"/>
    <col min="4" max="4" width="12.08984375" style="178" customWidth="1"/>
    <col min="5" max="5" width="2.36328125" style="178" customWidth="1"/>
    <col min="6" max="19" width="9.81640625" style="178" customWidth="1"/>
    <col min="20" max="16384" width="8.90625" style="178"/>
  </cols>
  <sheetData>
    <row r="1" spans="1:21" x14ac:dyDescent="0.3">
      <c r="A1" s="25" t="s">
        <v>99</v>
      </c>
      <c r="B1" s="25"/>
      <c r="C1" s="175">
        <f>'Info about Conf'!C4</f>
        <v>0</v>
      </c>
      <c r="D1" s="176"/>
      <c r="E1" s="176"/>
      <c r="F1" s="177"/>
      <c r="G1" s="177"/>
      <c r="H1" s="177"/>
      <c r="I1" s="177"/>
      <c r="J1" s="177"/>
      <c r="K1" s="177"/>
    </row>
    <row r="2" spans="1:21" ht="15.75" customHeight="1" x14ac:dyDescent="0.3">
      <c r="A2" s="25" t="s">
        <v>0</v>
      </c>
      <c r="B2" s="25"/>
      <c r="C2" s="175">
        <f>'Info about Conf'!C5</f>
        <v>0</v>
      </c>
      <c r="D2" s="176"/>
      <c r="E2" s="176"/>
      <c r="F2" s="177"/>
      <c r="G2" s="177"/>
      <c r="H2" s="177"/>
      <c r="I2" s="177"/>
      <c r="J2" s="177"/>
      <c r="K2" s="177"/>
    </row>
    <row r="3" spans="1:21" x14ac:dyDescent="0.3">
      <c r="A3" s="179"/>
      <c r="B3" s="349"/>
      <c r="C3" s="349"/>
      <c r="F3" s="177"/>
      <c r="G3" s="177"/>
      <c r="H3" s="177"/>
      <c r="I3" s="177"/>
      <c r="J3" s="177"/>
      <c r="K3" s="177"/>
    </row>
    <row r="4" spans="1:21" ht="22.5" customHeight="1" x14ac:dyDescent="0.3">
      <c r="A4" s="600" t="s">
        <v>253</v>
      </c>
      <c r="B4" s="600"/>
      <c r="C4" s="349"/>
      <c r="F4" s="180" t="s">
        <v>128</v>
      </c>
      <c r="G4" s="177"/>
      <c r="H4" s="177"/>
      <c r="I4" s="177"/>
      <c r="J4" s="177"/>
      <c r="K4" s="177"/>
    </row>
    <row r="5" spans="1:21" s="182" customFormat="1" ht="51.75" customHeight="1" x14ac:dyDescent="0.25">
      <c r="A5" s="600"/>
      <c r="B5" s="600"/>
      <c r="C5" s="181" t="s">
        <v>64</v>
      </c>
      <c r="D5" s="181" t="s">
        <v>252</v>
      </c>
      <c r="E5" s="181"/>
      <c r="F5" s="181">
        <v>45480</v>
      </c>
      <c r="G5" s="181">
        <v>45487</v>
      </c>
      <c r="H5" s="181">
        <v>45494</v>
      </c>
      <c r="I5" s="181">
        <v>45501</v>
      </c>
      <c r="J5" s="181">
        <v>45508</v>
      </c>
      <c r="K5" s="181">
        <v>45515</v>
      </c>
      <c r="L5" s="181">
        <v>45522</v>
      </c>
      <c r="M5" s="181">
        <v>45529</v>
      </c>
      <c r="N5" s="181">
        <v>45536</v>
      </c>
      <c r="O5" s="181">
        <v>45543</v>
      </c>
      <c r="P5" s="181">
        <v>45550</v>
      </c>
      <c r="Q5" s="181">
        <v>45557</v>
      </c>
      <c r="R5" s="181">
        <v>45564</v>
      </c>
      <c r="S5" s="181">
        <v>45565</v>
      </c>
    </row>
    <row r="6" spans="1:21" x14ac:dyDescent="0.3">
      <c r="A6" s="349"/>
      <c r="B6" s="349"/>
    </row>
    <row r="7" spans="1:21" x14ac:dyDescent="0.3">
      <c r="A7" s="183"/>
      <c r="B7" s="107"/>
    </row>
    <row r="8" spans="1:21" ht="16.2" thickBot="1" x14ac:dyDescent="0.35">
      <c r="A8" s="64" t="s">
        <v>303</v>
      </c>
      <c r="B8" s="65"/>
    </row>
    <row r="9" spans="1:21" x14ac:dyDescent="0.3">
      <c r="A9" s="184">
        <v>1001</v>
      </c>
      <c r="B9" s="185" t="s">
        <v>6</v>
      </c>
      <c r="D9" s="186">
        <f t="shared" ref="D9:D14" si="0">SUM(F9:S9)</f>
        <v>0</v>
      </c>
      <c r="E9" s="32"/>
      <c r="F9" s="187"/>
      <c r="G9" s="187"/>
      <c r="H9" s="187"/>
      <c r="I9" s="187"/>
      <c r="J9" s="187"/>
      <c r="K9" s="187"/>
      <c r="L9" s="187"/>
      <c r="M9" s="187"/>
      <c r="N9" s="187"/>
      <c r="O9" s="187"/>
      <c r="P9" s="187"/>
      <c r="Q9" s="187"/>
      <c r="R9" s="187"/>
      <c r="S9" s="187"/>
      <c r="T9" s="32"/>
      <c r="U9" s="32"/>
    </row>
    <row r="10" spans="1:21" x14ac:dyDescent="0.3">
      <c r="A10" s="184">
        <v>1002</v>
      </c>
      <c r="B10" s="188" t="s">
        <v>7</v>
      </c>
      <c r="D10" s="186">
        <f t="shared" si="0"/>
        <v>0</v>
      </c>
      <c r="E10" s="32"/>
      <c r="F10" s="189"/>
      <c r="G10" s="189"/>
      <c r="H10" s="189"/>
      <c r="I10" s="189"/>
      <c r="J10" s="189"/>
      <c r="K10" s="189"/>
      <c r="L10" s="189"/>
      <c r="M10" s="189"/>
      <c r="N10" s="189"/>
      <c r="O10" s="189"/>
      <c r="P10" s="189"/>
      <c r="Q10" s="189"/>
      <c r="R10" s="189"/>
      <c r="S10" s="189"/>
      <c r="T10" s="32"/>
      <c r="U10" s="32"/>
    </row>
    <row r="11" spans="1:21" x14ac:dyDescent="0.3">
      <c r="A11" s="184">
        <v>1003</v>
      </c>
      <c r="B11" s="188" t="s">
        <v>8</v>
      </c>
      <c r="D11" s="186">
        <f t="shared" si="0"/>
        <v>0</v>
      </c>
      <c r="E11" s="32"/>
      <c r="F11" s="190"/>
      <c r="G11" s="190"/>
      <c r="H11" s="190"/>
      <c r="I11" s="190"/>
      <c r="J11" s="190"/>
      <c r="K11" s="190"/>
      <c r="L11" s="190"/>
      <c r="M11" s="190"/>
      <c r="N11" s="190"/>
      <c r="O11" s="190"/>
      <c r="P11" s="190"/>
      <c r="Q11" s="190"/>
      <c r="R11" s="190"/>
      <c r="S11" s="190"/>
      <c r="T11" s="32"/>
      <c r="U11" s="32"/>
    </row>
    <row r="12" spans="1:21" x14ac:dyDescent="0.3">
      <c r="A12" s="184">
        <v>1004</v>
      </c>
      <c r="B12" s="188" t="s">
        <v>101</v>
      </c>
      <c r="D12" s="186">
        <f t="shared" si="0"/>
        <v>0</v>
      </c>
      <c r="E12" s="32"/>
      <c r="F12" s="190"/>
      <c r="G12" s="190"/>
      <c r="H12" s="190"/>
      <c r="I12" s="190"/>
      <c r="J12" s="190"/>
      <c r="K12" s="190"/>
      <c r="L12" s="190"/>
      <c r="M12" s="190"/>
      <c r="N12" s="190"/>
      <c r="O12" s="190"/>
      <c r="P12" s="190"/>
      <c r="Q12" s="190"/>
      <c r="R12" s="190"/>
      <c r="S12" s="190"/>
      <c r="T12" s="32"/>
      <c r="U12" s="32"/>
    </row>
    <row r="13" spans="1:21" x14ac:dyDescent="0.3">
      <c r="A13" s="184">
        <v>1005</v>
      </c>
      <c r="B13" s="185" t="s">
        <v>118</v>
      </c>
      <c r="C13" s="191"/>
      <c r="D13" s="186">
        <f t="shared" si="0"/>
        <v>0</v>
      </c>
      <c r="E13" s="32"/>
      <c r="F13" s="190"/>
      <c r="G13" s="190"/>
      <c r="H13" s="190"/>
      <c r="I13" s="190"/>
      <c r="J13" s="190"/>
      <c r="K13" s="190"/>
      <c r="L13" s="190"/>
      <c r="M13" s="190"/>
      <c r="N13" s="190"/>
      <c r="O13" s="190"/>
      <c r="P13" s="190"/>
      <c r="Q13" s="190"/>
      <c r="R13" s="190"/>
      <c r="S13" s="190"/>
      <c r="T13" s="32"/>
      <c r="U13" s="32"/>
    </row>
    <row r="14" spans="1:21" x14ac:dyDescent="0.3">
      <c r="A14" s="192">
        <v>1007</v>
      </c>
      <c r="B14" s="193" t="s">
        <v>17</v>
      </c>
      <c r="C14" s="191"/>
      <c r="D14" s="194">
        <f t="shared" si="0"/>
        <v>0</v>
      </c>
      <c r="E14" s="32"/>
      <c r="F14" s="195"/>
      <c r="G14" s="195"/>
      <c r="H14" s="195"/>
      <c r="I14" s="195"/>
      <c r="J14" s="195"/>
      <c r="K14" s="195"/>
      <c r="L14" s="195"/>
      <c r="M14" s="195"/>
      <c r="N14" s="195"/>
      <c r="O14" s="195"/>
      <c r="P14" s="195"/>
      <c r="Q14" s="195"/>
      <c r="R14" s="195"/>
      <c r="S14" s="195"/>
      <c r="T14" s="32"/>
      <c r="U14" s="32"/>
    </row>
    <row r="15" spans="1:21" ht="31.2" x14ac:dyDescent="0.3">
      <c r="A15" s="196">
        <v>4000</v>
      </c>
      <c r="B15" s="197" t="s">
        <v>70</v>
      </c>
      <c r="C15" s="191"/>
      <c r="D15" s="194">
        <f>-SUM(F15:S15)</f>
        <v>0</v>
      </c>
      <c r="E15" s="32"/>
      <c r="F15" s="195"/>
      <c r="G15" s="195"/>
      <c r="H15" s="195"/>
      <c r="I15" s="195"/>
      <c r="J15" s="195"/>
      <c r="K15" s="195"/>
      <c r="L15" s="195"/>
      <c r="M15" s="195"/>
      <c r="N15" s="195"/>
      <c r="O15" s="195"/>
      <c r="P15" s="195"/>
      <c r="Q15" s="195"/>
      <c r="R15" s="195"/>
      <c r="S15" s="195"/>
      <c r="T15" s="32"/>
      <c r="U15" s="32"/>
    </row>
    <row r="16" spans="1:21" s="200" customFormat="1" x14ac:dyDescent="0.3">
      <c r="A16" s="198" t="s">
        <v>302</v>
      </c>
      <c r="B16" s="199"/>
      <c r="D16" s="201"/>
      <c r="E16" s="201"/>
      <c r="F16" s="201"/>
      <c r="G16" s="201"/>
      <c r="H16" s="201"/>
      <c r="I16" s="201"/>
      <c r="J16" s="201"/>
      <c r="K16" s="201"/>
      <c r="L16" s="201"/>
      <c r="M16" s="201"/>
      <c r="N16" s="201"/>
      <c r="O16" s="201"/>
      <c r="P16" s="201"/>
      <c r="Q16" s="201"/>
      <c r="R16" s="201"/>
      <c r="S16" s="201"/>
      <c r="T16" s="201"/>
      <c r="U16" s="201"/>
    </row>
    <row r="17" spans="1:22" x14ac:dyDescent="0.3">
      <c r="A17" s="202">
        <v>1008</v>
      </c>
      <c r="B17" s="203" t="s">
        <v>9</v>
      </c>
      <c r="D17" s="204">
        <f>SUM(F17:S17)</f>
        <v>0</v>
      </c>
      <c r="E17" s="32"/>
      <c r="F17" s="205"/>
      <c r="G17" s="205"/>
      <c r="H17" s="205"/>
      <c r="I17" s="205"/>
      <c r="J17" s="205"/>
      <c r="K17" s="205"/>
      <c r="L17" s="205"/>
      <c r="M17" s="205"/>
      <c r="N17" s="205"/>
      <c r="O17" s="205"/>
      <c r="P17" s="205"/>
      <c r="Q17" s="205"/>
      <c r="R17" s="205"/>
      <c r="S17" s="205"/>
      <c r="T17" s="32"/>
      <c r="U17" s="32"/>
    </row>
    <row r="18" spans="1:22" x14ac:dyDescent="0.3">
      <c r="A18" s="184">
        <v>1009</v>
      </c>
      <c r="B18" s="185" t="s">
        <v>55</v>
      </c>
      <c r="C18" s="191"/>
      <c r="D18" s="186">
        <f>SUM(F18:S18)</f>
        <v>0</v>
      </c>
      <c r="E18" s="32"/>
      <c r="F18" s="205"/>
      <c r="G18" s="190"/>
      <c r="H18" s="190"/>
      <c r="I18" s="190"/>
      <c r="J18" s="190"/>
      <c r="K18" s="190"/>
      <c r="L18" s="190"/>
      <c r="M18" s="190"/>
      <c r="N18" s="190"/>
      <c r="O18" s="190"/>
      <c r="P18" s="190"/>
      <c r="Q18" s="190"/>
      <c r="R18" s="190"/>
      <c r="S18" s="190"/>
      <c r="T18" s="32"/>
      <c r="U18" s="32"/>
    </row>
    <row r="19" spans="1:22" x14ac:dyDescent="0.3">
      <c r="A19" s="192">
        <v>1010</v>
      </c>
      <c r="B19" s="206" t="s">
        <v>28</v>
      </c>
      <c r="C19" s="371" t="s">
        <v>242</v>
      </c>
      <c r="D19" s="194">
        <f>SUM(F19:S19)</f>
        <v>0</v>
      </c>
      <c r="E19" s="32"/>
      <c r="F19" s="195"/>
      <c r="G19" s="195"/>
      <c r="H19" s="195"/>
      <c r="I19" s="195"/>
      <c r="J19" s="195"/>
      <c r="K19" s="195"/>
      <c r="L19" s="195"/>
      <c r="M19" s="195"/>
      <c r="N19" s="195"/>
      <c r="O19" s="195"/>
      <c r="P19" s="195"/>
      <c r="Q19" s="195"/>
      <c r="R19" s="195"/>
      <c r="S19" s="195"/>
      <c r="T19" s="32"/>
      <c r="U19" s="32"/>
    </row>
    <row r="20" spans="1:22" s="200" customFormat="1" x14ac:dyDescent="0.3">
      <c r="A20" s="198" t="s">
        <v>124</v>
      </c>
      <c r="B20" s="207"/>
      <c r="D20" s="201"/>
      <c r="E20" s="201"/>
      <c r="F20" s="201"/>
      <c r="G20" s="201"/>
      <c r="H20" s="201"/>
      <c r="I20" s="201"/>
      <c r="J20" s="201"/>
      <c r="K20" s="201"/>
      <c r="L20" s="201"/>
      <c r="M20" s="201"/>
      <c r="N20" s="201"/>
      <c r="O20" s="201"/>
      <c r="P20" s="201"/>
      <c r="Q20" s="201"/>
      <c r="R20" s="201"/>
      <c r="S20" s="201"/>
      <c r="T20" s="201"/>
      <c r="U20" s="201"/>
    </row>
    <row r="21" spans="1:22" x14ac:dyDescent="0.3">
      <c r="A21" s="202">
        <v>2001</v>
      </c>
      <c r="B21" s="208" t="s">
        <v>33</v>
      </c>
      <c r="C21" s="191"/>
      <c r="D21" s="204">
        <f>SUM(F21:S21)</f>
        <v>0</v>
      </c>
      <c r="E21" s="32"/>
      <c r="F21" s="205"/>
      <c r="G21" s="205"/>
      <c r="H21" s="205"/>
      <c r="I21" s="205"/>
      <c r="J21" s="205"/>
      <c r="K21" s="205"/>
      <c r="L21" s="205"/>
      <c r="M21" s="205"/>
      <c r="N21" s="205"/>
      <c r="O21" s="205"/>
      <c r="P21" s="205"/>
      <c r="Q21" s="205"/>
      <c r="R21" s="205"/>
      <c r="S21" s="205"/>
      <c r="T21" s="32"/>
      <c r="U21" s="32"/>
    </row>
    <row r="22" spans="1:22" ht="31.8" thickBot="1" x14ac:dyDescent="0.35">
      <c r="A22" s="184">
        <v>2002</v>
      </c>
      <c r="B22" s="185" t="s">
        <v>74</v>
      </c>
      <c r="C22" s="191"/>
      <c r="D22" s="186">
        <f>SUM(F22:S22)</f>
        <v>0</v>
      </c>
      <c r="E22" s="32"/>
      <c r="F22" s="195"/>
      <c r="G22" s="195"/>
      <c r="H22" s="195"/>
      <c r="I22" s="195"/>
      <c r="J22" s="195"/>
      <c r="K22" s="195"/>
      <c r="L22" s="195"/>
      <c r="M22" s="195"/>
      <c r="N22" s="195"/>
      <c r="O22" s="195"/>
      <c r="P22" s="195"/>
      <c r="Q22" s="195"/>
      <c r="R22" s="195"/>
      <c r="S22" s="195"/>
      <c r="T22" s="32"/>
      <c r="U22" s="32"/>
    </row>
    <row r="23" spans="1:22" s="209" customFormat="1" ht="16.2" thickBot="1" x14ac:dyDescent="0.35">
      <c r="A23" s="63" t="s">
        <v>63</v>
      </c>
      <c r="B23" s="63"/>
      <c r="D23" s="210">
        <f>SUM(D9:D22)</f>
        <v>0</v>
      </c>
      <c r="E23" s="211"/>
      <c r="F23" s="210">
        <f t="shared" ref="F23:S23" si="1">SUM(F9:F14)-F15+SUM(F17:F22)</f>
        <v>0</v>
      </c>
      <c r="G23" s="210">
        <f t="shared" si="1"/>
        <v>0</v>
      </c>
      <c r="H23" s="210">
        <f t="shared" si="1"/>
        <v>0</v>
      </c>
      <c r="I23" s="210">
        <f t="shared" si="1"/>
        <v>0</v>
      </c>
      <c r="J23" s="210">
        <f t="shared" si="1"/>
        <v>0</v>
      </c>
      <c r="K23" s="210">
        <f t="shared" si="1"/>
        <v>0</v>
      </c>
      <c r="L23" s="210">
        <f t="shared" si="1"/>
        <v>0</v>
      </c>
      <c r="M23" s="210">
        <f t="shared" si="1"/>
        <v>0</v>
      </c>
      <c r="N23" s="210">
        <f t="shared" si="1"/>
        <v>0</v>
      </c>
      <c r="O23" s="210">
        <f t="shared" si="1"/>
        <v>0</v>
      </c>
      <c r="P23" s="210">
        <f t="shared" si="1"/>
        <v>0</v>
      </c>
      <c r="Q23" s="210">
        <f t="shared" si="1"/>
        <v>0</v>
      </c>
      <c r="R23" s="210">
        <f t="shared" si="1"/>
        <v>0</v>
      </c>
      <c r="S23" s="210">
        <f t="shared" si="1"/>
        <v>0</v>
      </c>
      <c r="T23" s="211"/>
      <c r="U23" s="212"/>
      <c r="V23" s="182"/>
    </row>
    <row r="24" spans="1:22" x14ac:dyDescent="0.3">
      <c r="A24" s="120"/>
      <c r="B24" s="107"/>
      <c r="D24" s="213"/>
      <c r="E24" s="32"/>
      <c r="F24" s="214"/>
      <c r="G24" s="214"/>
      <c r="H24" s="214"/>
      <c r="I24" s="214"/>
      <c r="J24" s="214"/>
      <c r="K24" s="214"/>
      <c r="L24" s="214"/>
      <c r="M24" s="214"/>
      <c r="N24" s="214"/>
      <c r="O24" s="214"/>
      <c r="P24" s="214"/>
      <c r="Q24" s="214"/>
      <c r="R24" s="214"/>
      <c r="S24" s="214"/>
      <c r="T24" s="32"/>
      <c r="U24" s="32"/>
    </row>
    <row r="25" spans="1:22" x14ac:dyDescent="0.3">
      <c r="A25" s="120" t="s">
        <v>1</v>
      </c>
      <c r="B25" s="107"/>
      <c r="D25" s="213"/>
      <c r="E25" s="32"/>
      <c r="F25" s="214"/>
      <c r="G25" s="214"/>
      <c r="H25" s="214"/>
      <c r="I25" s="214"/>
      <c r="J25" s="214"/>
      <c r="K25" s="214"/>
      <c r="L25" s="214"/>
      <c r="M25" s="214"/>
      <c r="N25" s="214"/>
      <c r="O25" s="214"/>
      <c r="P25" s="214"/>
      <c r="Q25" s="214"/>
      <c r="R25" s="214"/>
      <c r="S25" s="214"/>
      <c r="T25" s="32"/>
      <c r="U25" s="32"/>
    </row>
    <row r="26" spans="1:22" s="200" customFormat="1" x14ac:dyDescent="0.3">
      <c r="A26" s="198" t="s">
        <v>108</v>
      </c>
      <c r="B26" s="207"/>
      <c r="D26" s="201"/>
      <c r="E26" s="201"/>
      <c r="F26" s="201"/>
      <c r="G26" s="201"/>
      <c r="H26" s="201"/>
      <c r="I26" s="201"/>
      <c r="J26" s="201"/>
      <c r="K26" s="201"/>
      <c r="L26" s="201"/>
      <c r="M26" s="201"/>
      <c r="N26" s="201"/>
      <c r="O26" s="201"/>
      <c r="P26" s="201"/>
      <c r="Q26" s="201"/>
      <c r="R26" s="201"/>
      <c r="S26" s="201"/>
      <c r="T26" s="201"/>
      <c r="U26" s="201"/>
    </row>
    <row r="27" spans="1:22" x14ac:dyDescent="0.3">
      <c r="A27" s="196">
        <v>3001</v>
      </c>
      <c r="B27" s="197" t="s">
        <v>18</v>
      </c>
      <c r="D27" s="204">
        <f>SUM(F27:S27)</f>
        <v>0</v>
      </c>
      <c r="E27" s="32"/>
      <c r="F27" s="205"/>
      <c r="G27" s="205"/>
      <c r="H27" s="205"/>
      <c r="I27" s="205"/>
      <c r="J27" s="205"/>
      <c r="K27" s="205"/>
      <c r="L27" s="205"/>
      <c r="M27" s="205"/>
      <c r="N27" s="205"/>
      <c r="O27" s="205"/>
      <c r="P27" s="205"/>
      <c r="Q27" s="205"/>
      <c r="R27" s="205"/>
      <c r="S27" s="205"/>
      <c r="T27" s="32"/>
      <c r="U27" s="32"/>
    </row>
    <row r="28" spans="1:22" x14ac:dyDescent="0.3">
      <c r="A28" s="215">
        <v>3002</v>
      </c>
      <c r="B28" s="216" t="s">
        <v>15</v>
      </c>
      <c r="D28" s="186">
        <f t="shared" ref="D28:D50" si="2">SUM(F28:S28)</f>
        <v>0</v>
      </c>
      <c r="E28" s="32"/>
      <c r="F28" s="205"/>
      <c r="G28" s="190"/>
      <c r="H28" s="190"/>
      <c r="I28" s="190"/>
      <c r="J28" s="190"/>
      <c r="K28" s="190"/>
      <c r="L28" s="190"/>
      <c r="M28" s="190"/>
      <c r="N28" s="190"/>
      <c r="O28" s="190"/>
      <c r="P28" s="190"/>
      <c r="Q28" s="190"/>
      <c r="R28" s="190"/>
      <c r="S28" s="190"/>
      <c r="T28" s="32"/>
      <c r="U28" s="32"/>
    </row>
    <row r="29" spans="1:22" x14ac:dyDescent="0.3">
      <c r="A29" s="215">
        <v>3003</v>
      </c>
      <c r="B29" s="216" t="s">
        <v>19</v>
      </c>
      <c r="D29" s="186">
        <f t="shared" si="2"/>
        <v>0</v>
      </c>
      <c r="E29" s="32"/>
      <c r="F29" s="205"/>
      <c r="G29" s="190"/>
      <c r="H29" s="190"/>
      <c r="I29" s="190"/>
      <c r="J29" s="190"/>
      <c r="K29" s="190"/>
      <c r="L29" s="190"/>
      <c r="M29" s="190"/>
      <c r="N29" s="190"/>
      <c r="O29" s="190"/>
      <c r="P29" s="190"/>
      <c r="Q29" s="190"/>
      <c r="R29" s="190"/>
      <c r="S29" s="190"/>
      <c r="T29" s="32"/>
      <c r="U29" s="32"/>
    </row>
    <row r="30" spans="1:22" x14ac:dyDescent="0.3">
      <c r="A30" s="215">
        <v>3004</v>
      </c>
      <c r="B30" s="216" t="s">
        <v>20</v>
      </c>
      <c r="D30" s="186">
        <f t="shared" si="2"/>
        <v>0</v>
      </c>
      <c r="E30" s="32"/>
      <c r="F30" s="205"/>
      <c r="G30" s="190"/>
      <c r="H30" s="190"/>
      <c r="I30" s="190"/>
      <c r="J30" s="190"/>
      <c r="K30" s="190"/>
      <c r="L30" s="190"/>
      <c r="M30" s="190"/>
      <c r="N30" s="190"/>
      <c r="O30" s="190"/>
      <c r="P30" s="190"/>
      <c r="Q30" s="190"/>
      <c r="R30" s="190"/>
      <c r="S30" s="190"/>
      <c r="T30" s="32"/>
      <c r="U30" s="32"/>
    </row>
    <row r="31" spans="1:22" x14ac:dyDescent="0.3">
      <c r="A31" s="215">
        <v>3005</v>
      </c>
      <c r="B31" s="216" t="s">
        <v>10</v>
      </c>
      <c r="D31" s="186">
        <f t="shared" si="2"/>
        <v>0</v>
      </c>
      <c r="E31" s="32"/>
      <c r="F31" s="205"/>
      <c r="G31" s="190"/>
      <c r="H31" s="190"/>
      <c r="I31" s="190"/>
      <c r="J31" s="190"/>
      <c r="K31" s="190"/>
      <c r="L31" s="190"/>
      <c r="M31" s="190"/>
      <c r="N31" s="190"/>
      <c r="O31" s="190"/>
      <c r="P31" s="190"/>
      <c r="Q31" s="190"/>
      <c r="R31" s="190"/>
      <c r="S31" s="190"/>
      <c r="T31" s="32"/>
      <c r="U31" s="32"/>
    </row>
    <row r="32" spans="1:22" x14ac:dyDescent="0.3">
      <c r="A32" s="215">
        <v>3006</v>
      </c>
      <c r="B32" s="216" t="s">
        <v>39</v>
      </c>
      <c r="D32" s="186">
        <f t="shared" si="2"/>
        <v>0</v>
      </c>
      <c r="E32" s="32"/>
      <c r="F32" s="205"/>
      <c r="G32" s="190"/>
      <c r="H32" s="190"/>
      <c r="I32" s="190"/>
      <c r="J32" s="190"/>
      <c r="K32" s="190"/>
      <c r="L32" s="190"/>
      <c r="M32" s="190"/>
      <c r="N32" s="190"/>
      <c r="O32" s="190"/>
      <c r="P32" s="190"/>
      <c r="Q32" s="190"/>
      <c r="R32" s="190"/>
      <c r="S32" s="190"/>
      <c r="T32" s="32"/>
      <c r="U32" s="32"/>
    </row>
    <row r="33" spans="1:21" x14ac:dyDescent="0.3">
      <c r="A33" s="215">
        <v>3007</v>
      </c>
      <c r="B33" s="216" t="s">
        <v>23</v>
      </c>
      <c r="D33" s="186">
        <f t="shared" si="2"/>
        <v>0</v>
      </c>
      <c r="E33" s="32"/>
      <c r="F33" s="205"/>
      <c r="G33" s="190"/>
      <c r="H33" s="190"/>
      <c r="I33" s="190"/>
      <c r="J33" s="190"/>
      <c r="K33" s="190"/>
      <c r="L33" s="190"/>
      <c r="M33" s="190"/>
      <c r="N33" s="190"/>
      <c r="O33" s="190"/>
      <c r="P33" s="190"/>
      <c r="Q33" s="190"/>
      <c r="R33" s="190"/>
      <c r="S33" s="190"/>
      <c r="T33" s="32"/>
      <c r="U33" s="32"/>
    </row>
    <row r="34" spans="1:21" x14ac:dyDescent="0.3">
      <c r="A34" s="215">
        <v>3008</v>
      </c>
      <c r="B34" s="216" t="s">
        <v>21</v>
      </c>
      <c r="D34" s="186">
        <f t="shared" si="2"/>
        <v>0</v>
      </c>
      <c r="E34" s="32"/>
      <c r="F34" s="205"/>
      <c r="G34" s="190"/>
      <c r="H34" s="190"/>
      <c r="I34" s="190"/>
      <c r="J34" s="190"/>
      <c r="K34" s="190"/>
      <c r="L34" s="190"/>
      <c r="M34" s="190"/>
      <c r="N34" s="190"/>
      <c r="O34" s="190"/>
      <c r="P34" s="190"/>
      <c r="Q34" s="190"/>
      <c r="R34" s="190"/>
      <c r="S34" s="190"/>
      <c r="T34" s="32"/>
      <c r="U34" s="32"/>
    </row>
    <row r="35" spans="1:21" x14ac:dyDescent="0.3">
      <c r="A35" s="215">
        <v>3009</v>
      </c>
      <c r="B35" s="216" t="s">
        <v>22</v>
      </c>
      <c r="D35" s="186">
        <f t="shared" si="2"/>
        <v>0</v>
      </c>
      <c r="E35" s="32"/>
      <c r="F35" s="205"/>
      <c r="G35" s="190"/>
      <c r="H35" s="190"/>
      <c r="I35" s="190"/>
      <c r="J35" s="190"/>
      <c r="K35" s="190"/>
      <c r="L35" s="190"/>
      <c r="M35" s="190"/>
      <c r="N35" s="190"/>
      <c r="O35" s="190"/>
      <c r="P35" s="190"/>
      <c r="Q35" s="190"/>
      <c r="R35" s="190"/>
      <c r="S35" s="190"/>
      <c r="T35" s="32"/>
      <c r="U35" s="32"/>
    </row>
    <row r="36" spans="1:21" x14ac:dyDescent="0.3">
      <c r="A36" s="217">
        <v>3010</v>
      </c>
      <c r="B36" s="218" t="s">
        <v>11</v>
      </c>
      <c r="C36" s="191"/>
      <c r="D36" s="194">
        <f t="shared" si="2"/>
        <v>0</v>
      </c>
      <c r="E36" s="32"/>
      <c r="F36" s="195"/>
      <c r="G36" s="195"/>
      <c r="H36" s="195"/>
      <c r="I36" s="195"/>
      <c r="J36" s="195"/>
      <c r="K36" s="195"/>
      <c r="L36" s="195"/>
      <c r="M36" s="195"/>
      <c r="N36" s="195"/>
      <c r="O36" s="195"/>
      <c r="P36" s="195"/>
      <c r="Q36" s="195"/>
      <c r="R36" s="195"/>
      <c r="S36" s="195"/>
      <c r="T36" s="32"/>
      <c r="U36" s="32"/>
    </row>
    <row r="37" spans="1:21" s="200" customFormat="1" x14ac:dyDescent="0.3">
      <c r="A37" s="198" t="s">
        <v>109</v>
      </c>
      <c r="B37" s="207"/>
      <c r="D37" s="201"/>
      <c r="E37" s="201"/>
      <c r="F37" s="201"/>
      <c r="G37" s="201"/>
      <c r="H37" s="201"/>
      <c r="I37" s="201"/>
      <c r="J37" s="201"/>
      <c r="K37" s="201"/>
      <c r="L37" s="201"/>
      <c r="M37" s="201"/>
      <c r="N37" s="201"/>
      <c r="O37" s="201"/>
      <c r="P37" s="201"/>
      <c r="Q37" s="201"/>
      <c r="R37" s="201"/>
      <c r="S37" s="201"/>
      <c r="T37" s="201"/>
      <c r="U37" s="201"/>
    </row>
    <row r="38" spans="1:21" x14ac:dyDescent="0.3">
      <c r="A38" s="196">
        <v>4001</v>
      </c>
      <c r="B38" s="216" t="s">
        <v>24</v>
      </c>
      <c r="C38" s="191"/>
      <c r="D38" s="204">
        <f t="shared" si="2"/>
        <v>0</v>
      </c>
      <c r="E38" s="32"/>
      <c r="F38" s="205"/>
      <c r="G38" s="205"/>
      <c r="H38" s="205"/>
      <c r="I38" s="205"/>
      <c r="J38" s="205"/>
      <c r="K38" s="205"/>
      <c r="L38" s="205"/>
      <c r="M38" s="205"/>
      <c r="N38" s="205"/>
      <c r="O38" s="205"/>
      <c r="P38" s="205"/>
      <c r="Q38" s="205"/>
      <c r="R38" s="205"/>
      <c r="S38" s="205"/>
      <c r="T38" s="32"/>
      <c r="U38" s="32"/>
    </row>
    <row r="39" spans="1:21" ht="31.2" x14ac:dyDescent="0.3">
      <c r="A39" s="215">
        <v>4002</v>
      </c>
      <c r="B39" s="216" t="s">
        <v>111</v>
      </c>
      <c r="C39" s="191"/>
      <c r="D39" s="186">
        <f t="shared" si="2"/>
        <v>0</v>
      </c>
      <c r="E39" s="32"/>
      <c r="F39" s="190"/>
      <c r="G39" s="190"/>
      <c r="H39" s="190"/>
      <c r="I39" s="190"/>
      <c r="J39" s="190"/>
      <c r="K39" s="190"/>
      <c r="L39" s="190"/>
      <c r="M39" s="190"/>
      <c r="N39" s="190"/>
      <c r="O39" s="190"/>
      <c r="P39" s="190"/>
      <c r="Q39" s="190"/>
      <c r="R39" s="190"/>
      <c r="S39" s="190"/>
      <c r="T39" s="32"/>
      <c r="U39" s="32"/>
    </row>
    <row r="40" spans="1:21" x14ac:dyDescent="0.3">
      <c r="A40" s="215">
        <v>4003</v>
      </c>
      <c r="B40" s="216" t="s">
        <v>13</v>
      </c>
      <c r="D40" s="186">
        <f t="shared" si="2"/>
        <v>0</v>
      </c>
      <c r="E40" s="32"/>
      <c r="F40" s="205"/>
      <c r="G40" s="190"/>
      <c r="H40" s="190"/>
      <c r="I40" s="190"/>
      <c r="J40" s="190"/>
      <c r="K40" s="190"/>
      <c r="L40" s="190"/>
      <c r="M40" s="190"/>
      <c r="N40" s="190"/>
      <c r="O40" s="190"/>
      <c r="P40" s="190"/>
      <c r="Q40" s="190"/>
      <c r="R40" s="190"/>
      <c r="S40" s="190"/>
      <c r="T40" s="32"/>
      <c r="U40" s="32"/>
    </row>
    <row r="41" spans="1:21" x14ac:dyDescent="0.3">
      <c r="A41" s="215">
        <v>4004</v>
      </c>
      <c r="B41" s="197" t="s">
        <v>110</v>
      </c>
      <c r="D41" s="186">
        <f t="shared" si="2"/>
        <v>0</v>
      </c>
      <c r="E41" s="32"/>
      <c r="F41" s="190"/>
      <c r="G41" s="190"/>
      <c r="H41" s="190"/>
      <c r="I41" s="190"/>
      <c r="J41" s="190"/>
      <c r="K41" s="190"/>
      <c r="L41" s="190"/>
      <c r="M41" s="190"/>
      <c r="N41" s="190"/>
      <c r="O41" s="190"/>
      <c r="P41" s="190"/>
      <c r="Q41" s="190"/>
      <c r="R41" s="190"/>
      <c r="S41" s="190"/>
      <c r="T41" s="32"/>
      <c r="U41" s="32"/>
    </row>
    <row r="42" spans="1:21" s="200" customFormat="1" x14ac:dyDescent="0.3">
      <c r="A42" s="198" t="s">
        <v>112</v>
      </c>
      <c r="B42" s="207"/>
      <c r="D42" s="201"/>
      <c r="E42" s="201"/>
      <c r="F42" s="201"/>
      <c r="G42" s="201"/>
      <c r="H42" s="201"/>
      <c r="I42" s="201"/>
      <c r="J42" s="201"/>
      <c r="K42" s="201"/>
      <c r="L42" s="201"/>
      <c r="M42" s="201"/>
      <c r="N42" s="201"/>
      <c r="O42" s="201"/>
      <c r="P42" s="201"/>
      <c r="Q42" s="201"/>
      <c r="R42" s="201"/>
      <c r="S42" s="201"/>
      <c r="T42" s="201"/>
      <c r="U42" s="201"/>
    </row>
    <row r="43" spans="1:21" ht="31.8" customHeight="1" x14ac:dyDescent="0.3">
      <c r="A43" s="196">
        <v>5001</v>
      </c>
      <c r="B43" s="197" t="s">
        <v>125</v>
      </c>
      <c r="C43" s="372" t="s">
        <v>251</v>
      </c>
      <c r="D43" s="204">
        <f t="shared" si="2"/>
        <v>0</v>
      </c>
      <c r="E43" s="32"/>
      <c r="F43" s="205"/>
      <c r="G43" s="205"/>
      <c r="H43" s="205"/>
      <c r="I43" s="205"/>
      <c r="J43" s="205"/>
      <c r="K43" s="205"/>
      <c r="L43" s="205"/>
      <c r="M43" s="205"/>
      <c r="N43" s="205"/>
      <c r="O43" s="205"/>
      <c r="P43" s="205"/>
      <c r="Q43" s="205"/>
      <c r="R43" s="205"/>
      <c r="S43" s="205"/>
      <c r="T43" s="32"/>
      <c r="U43" s="32"/>
    </row>
    <row r="44" spans="1:21" ht="25.8" x14ac:dyDescent="0.3">
      <c r="A44" s="215">
        <v>5002</v>
      </c>
      <c r="B44" s="216" t="s">
        <v>305</v>
      </c>
      <c r="D44" s="186">
        <f t="shared" si="2"/>
        <v>0</v>
      </c>
      <c r="E44" s="32"/>
      <c r="F44" s="190"/>
      <c r="G44" s="190"/>
      <c r="H44" s="190"/>
      <c r="I44" s="190"/>
      <c r="J44" s="190"/>
      <c r="K44" s="190"/>
      <c r="L44" s="190"/>
      <c r="M44" s="190"/>
      <c r="N44" s="190"/>
      <c r="O44" s="190"/>
      <c r="P44" s="190"/>
      <c r="Q44" s="190"/>
      <c r="R44" s="190"/>
      <c r="S44" s="190"/>
      <c r="T44" s="32"/>
      <c r="U44" s="32"/>
    </row>
    <row r="45" spans="1:21" x14ac:dyDescent="0.3">
      <c r="A45" s="215">
        <v>5003</v>
      </c>
      <c r="B45" s="216" t="s">
        <v>12</v>
      </c>
      <c r="D45" s="186">
        <f t="shared" si="2"/>
        <v>0</v>
      </c>
      <c r="E45" s="32"/>
      <c r="F45" s="205"/>
      <c r="G45" s="190"/>
      <c r="H45" s="190"/>
      <c r="I45" s="190"/>
      <c r="J45" s="190"/>
      <c r="K45" s="190"/>
      <c r="L45" s="190"/>
      <c r="M45" s="190"/>
      <c r="N45" s="190"/>
      <c r="O45" s="190"/>
      <c r="P45" s="190"/>
      <c r="Q45" s="190"/>
      <c r="R45" s="190"/>
      <c r="S45" s="190"/>
      <c r="T45" s="32"/>
      <c r="U45" s="32"/>
    </row>
    <row r="46" spans="1:21" x14ac:dyDescent="0.3">
      <c r="A46" s="215">
        <v>5004</v>
      </c>
      <c r="B46" s="216" t="s">
        <v>300</v>
      </c>
      <c r="D46" s="186">
        <f t="shared" si="2"/>
        <v>0</v>
      </c>
      <c r="E46" s="32"/>
      <c r="F46" s="190"/>
      <c r="G46" s="190"/>
      <c r="H46" s="190"/>
      <c r="I46" s="190"/>
      <c r="J46" s="190"/>
      <c r="K46" s="190"/>
      <c r="L46" s="190"/>
      <c r="M46" s="190"/>
      <c r="N46" s="190"/>
      <c r="O46" s="190"/>
      <c r="P46" s="190"/>
      <c r="Q46" s="190"/>
      <c r="R46" s="190"/>
      <c r="S46" s="190"/>
      <c r="T46" s="32"/>
      <c r="U46" s="32"/>
    </row>
    <row r="47" spans="1:21" ht="31.2" x14ac:dyDescent="0.3">
      <c r="A47" s="215">
        <v>5005</v>
      </c>
      <c r="B47" s="216" t="s">
        <v>298</v>
      </c>
      <c r="C47" s="191"/>
      <c r="D47" s="186">
        <f t="shared" si="2"/>
        <v>0</v>
      </c>
      <c r="E47" s="32"/>
      <c r="F47" s="205"/>
      <c r="G47" s="190"/>
      <c r="H47" s="190"/>
      <c r="I47" s="190"/>
      <c r="J47" s="190"/>
      <c r="K47" s="190"/>
      <c r="L47" s="190"/>
      <c r="M47" s="190"/>
      <c r="N47" s="190"/>
      <c r="O47" s="190"/>
      <c r="P47" s="190"/>
      <c r="Q47" s="190"/>
      <c r="R47" s="190"/>
      <c r="S47" s="190"/>
      <c r="T47" s="32"/>
      <c r="U47" s="32"/>
    </row>
    <row r="48" spans="1:21" x14ac:dyDescent="0.3">
      <c r="A48" s="215">
        <v>5006</v>
      </c>
      <c r="B48" s="216" t="s">
        <v>113</v>
      </c>
      <c r="C48" s="191"/>
      <c r="D48" s="186">
        <f t="shared" si="2"/>
        <v>0</v>
      </c>
      <c r="E48" s="32"/>
      <c r="F48" s="190"/>
      <c r="G48" s="190"/>
      <c r="H48" s="190"/>
      <c r="I48" s="190"/>
      <c r="J48" s="190"/>
      <c r="K48" s="190"/>
      <c r="L48" s="190"/>
      <c r="M48" s="190"/>
      <c r="N48" s="190"/>
      <c r="O48" s="190"/>
      <c r="P48" s="190"/>
      <c r="Q48" s="190"/>
      <c r="R48" s="190"/>
      <c r="S48" s="190"/>
      <c r="T48" s="32"/>
      <c r="U48" s="32"/>
    </row>
    <row r="49" spans="1:21" x14ac:dyDescent="0.3">
      <c r="A49" s="215">
        <v>5007</v>
      </c>
      <c r="B49" s="216" t="s">
        <v>122</v>
      </c>
      <c r="C49" s="191"/>
      <c r="D49" s="186">
        <f t="shared" si="2"/>
        <v>0</v>
      </c>
      <c r="E49" s="32"/>
      <c r="F49" s="205"/>
      <c r="G49" s="190"/>
      <c r="H49" s="190"/>
      <c r="I49" s="190"/>
      <c r="J49" s="190"/>
      <c r="K49" s="190"/>
      <c r="L49" s="190"/>
      <c r="M49" s="190"/>
      <c r="N49" s="190"/>
      <c r="O49" s="190"/>
      <c r="P49" s="190"/>
      <c r="Q49" s="190"/>
      <c r="R49" s="190"/>
      <c r="S49" s="190"/>
      <c r="T49" s="32"/>
      <c r="U49" s="32"/>
    </row>
    <row r="50" spans="1:21" ht="31.2" x14ac:dyDescent="0.3">
      <c r="A50" s="215">
        <v>5008</v>
      </c>
      <c r="B50" s="216" t="s">
        <v>123</v>
      </c>
      <c r="C50" s="191"/>
      <c r="D50" s="186">
        <f t="shared" si="2"/>
        <v>0</v>
      </c>
      <c r="E50" s="32"/>
      <c r="F50" s="190"/>
      <c r="G50" s="190"/>
      <c r="H50" s="190"/>
      <c r="I50" s="190"/>
      <c r="J50" s="190"/>
      <c r="K50" s="190"/>
      <c r="L50" s="190"/>
      <c r="M50" s="190"/>
      <c r="N50" s="190"/>
      <c r="O50" s="190"/>
      <c r="P50" s="190"/>
      <c r="Q50" s="190"/>
      <c r="R50" s="190"/>
      <c r="S50" s="190"/>
      <c r="T50" s="32"/>
      <c r="U50" s="32"/>
    </row>
    <row r="51" spans="1:21" ht="16.2" thickBot="1" x14ac:dyDescent="0.35">
      <c r="A51" s="219"/>
      <c r="B51" s="349"/>
      <c r="D51" s="210">
        <f>SUM(D27:D50)</f>
        <v>0</v>
      </c>
      <c r="E51" s="211"/>
      <c r="F51" s="210">
        <f>SUM(F27:F50)</f>
        <v>0</v>
      </c>
      <c r="G51" s="210">
        <f t="shared" ref="G51:S51" si="3">SUM(G27:G50)</f>
        <v>0</v>
      </c>
      <c r="H51" s="210">
        <f t="shared" si="3"/>
        <v>0</v>
      </c>
      <c r="I51" s="210">
        <f t="shared" si="3"/>
        <v>0</v>
      </c>
      <c r="J51" s="210">
        <f t="shared" si="3"/>
        <v>0</v>
      </c>
      <c r="K51" s="210">
        <f t="shared" si="3"/>
        <v>0</v>
      </c>
      <c r="L51" s="210">
        <f t="shared" si="3"/>
        <v>0</v>
      </c>
      <c r="M51" s="210">
        <f t="shared" si="3"/>
        <v>0</v>
      </c>
      <c r="N51" s="210">
        <f t="shared" si="3"/>
        <v>0</v>
      </c>
      <c r="O51" s="210">
        <f t="shared" si="3"/>
        <v>0</v>
      </c>
      <c r="P51" s="210">
        <f t="shared" si="3"/>
        <v>0</v>
      </c>
      <c r="Q51" s="210">
        <f t="shared" si="3"/>
        <v>0</v>
      </c>
      <c r="R51" s="210">
        <f t="shared" si="3"/>
        <v>0</v>
      </c>
      <c r="S51" s="210">
        <f t="shared" si="3"/>
        <v>0</v>
      </c>
      <c r="T51" s="32"/>
      <c r="U51" s="32"/>
    </row>
    <row r="52" spans="1:21" ht="16.2" thickTop="1" x14ac:dyDescent="0.3">
      <c r="A52" s="219"/>
      <c r="B52" s="349"/>
      <c r="D52" s="220"/>
      <c r="E52" s="211"/>
      <c r="F52" s="220"/>
      <c r="G52" s="220"/>
      <c r="H52" s="220"/>
      <c r="I52" s="220"/>
      <c r="J52" s="220"/>
      <c r="K52" s="220"/>
      <c r="L52" s="220"/>
      <c r="M52" s="220"/>
      <c r="N52" s="220"/>
      <c r="O52" s="220"/>
      <c r="P52" s="220"/>
      <c r="Q52" s="220"/>
      <c r="R52" s="220"/>
      <c r="S52" s="220"/>
      <c r="T52" s="32"/>
      <c r="U52" s="32"/>
    </row>
    <row r="53" spans="1:21" x14ac:dyDescent="0.3">
      <c r="A53" s="219"/>
      <c r="B53" s="25"/>
      <c r="D53" s="220"/>
      <c r="E53" s="214"/>
      <c r="F53" s="32"/>
      <c r="G53" s="32"/>
    </row>
    <row r="54" spans="1:21" x14ac:dyDescent="0.3">
      <c r="A54" s="349"/>
      <c r="B54" s="349"/>
      <c r="D54" s="32"/>
      <c r="E54" s="32"/>
      <c r="F54" s="32"/>
      <c r="G54" s="32"/>
    </row>
    <row r="55" spans="1:21" x14ac:dyDescent="0.3">
      <c r="A55" s="58"/>
      <c r="B55" s="120" t="s">
        <v>62</v>
      </c>
      <c r="D55" s="221">
        <f>'Jun 24 Return'!D62</f>
        <v>0</v>
      </c>
      <c r="E55" s="32"/>
      <c r="F55" s="32"/>
      <c r="G55" s="32"/>
    </row>
    <row r="56" spans="1:21" x14ac:dyDescent="0.3">
      <c r="A56" s="219"/>
      <c r="B56" s="25" t="s">
        <v>65</v>
      </c>
      <c r="D56" s="221">
        <f>D23</f>
        <v>0</v>
      </c>
      <c r="E56" s="32"/>
      <c r="F56" s="32"/>
      <c r="G56" s="32"/>
    </row>
    <row r="57" spans="1:21" x14ac:dyDescent="0.3">
      <c r="A57" s="219"/>
      <c r="B57" s="25" t="s">
        <v>66</v>
      </c>
      <c r="D57" s="221">
        <f>-D51</f>
        <v>0</v>
      </c>
      <c r="E57" s="32"/>
      <c r="F57" s="32"/>
      <c r="G57" s="32"/>
    </row>
    <row r="58" spans="1:21" ht="16.2" thickBot="1" x14ac:dyDescent="0.35">
      <c r="A58" s="219"/>
      <c r="B58" s="25" t="s">
        <v>67</v>
      </c>
      <c r="D58" s="222">
        <f>SUM(D55:D57)</f>
        <v>0</v>
      </c>
      <c r="E58" s="32"/>
      <c r="F58" s="32"/>
      <c r="G58" s="32"/>
    </row>
    <row r="59" spans="1:21" ht="16.2" thickTop="1" x14ac:dyDescent="0.3">
      <c r="A59" s="219"/>
      <c r="B59" s="349"/>
      <c r="D59" s="32"/>
      <c r="E59" s="32"/>
      <c r="F59" s="32"/>
      <c r="G59" s="32"/>
    </row>
    <row r="60" spans="1:21" x14ac:dyDescent="0.3">
      <c r="A60" s="219"/>
      <c r="B60" s="349"/>
      <c r="D60" s="32"/>
      <c r="E60" s="32"/>
      <c r="F60" s="32"/>
      <c r="G60" s="32"/>
    </row>
    <row r="61" spans="1:21" x14ac:dyDescent="0.3">
      <c r="A61" s="219"/>
      <c r="B61" s="25" t="s">
        <v>68</v>
      </c>
      <c r="D61" s="32"/>
      <c r="E61" s="32"/>
      <c r="F61" s="32"/>
      <c r="G61" s="32"/>
    </row>
    <row r="62" spans="1:21" x14ac:dyDescent="0.3">
      <c r="A62" s="219"/>
      <c r="B62" s="349" t="s">
        <v>255</v>
      </c>
      <c r="D62" s="223"/>
      <c r="E62" s="32" t="s">
        <v>126</v>
      </c>
      <c r="F62" s="32"/>
      <c r="G62" s="32"/>
    </row>
    <row r="63" spans="1:21" ht="16.2" thickBot="1" x14ac:dyDescent="0.35">
      <c r="A63" s="219"/>
      <c r="B63" s="349" t="s">
        <v>256</v>
      </c>
      <c r="D63" s="224">
        <f>D58-D62</f>
        <v>0</v>
      </c>
      <c r="E63" s="32"/>
      <c r="F63" s="32"/>
      <c r="G63" s="32"/>
    </row>
    <row r="64" spans="1:21" ht="16.2" thickTop="1" x14ac:dyDescent="0.3">
      <c r="A64" s="219"/>
      <c r="B64" s="349"/>
      <c r="D64" s="32"/>
      <c r="E64" s="32"/>
      <c r="F64" s="32"/>
      <c r="G64" s="32"/>
    </row>
    <row r="65" spans="1:19" x14ac:dyDescent="0.3">
      <c r="A65" s="219"/>
      <c r="B65" s="602" t="s">
        <v>257</v>
      </c>
      <c r="C65" s="602"/>
      <c r="D65" s="223"/>
      <c r="E65" s="32"/>
      <c r="F65" s="32"/>
      <c r="G65" s="32"/>
    </row>
    <row r="66" spans="1:19" ht="30.75" customHeight="1" x14ac:dyDescent="0.3">
      <c r="A66" s="219"/>
      <c r="B66" s="430" t="s">
        <v>258</v>
      </c>
      <c r="C66" s="430"/>
      <c r="D66" s="225"/>
      <c r="E66" s="32" t="s">
        <v>73</v>
      </c>
      <c r="F66" s="32"/>
      <c r="G66" s="32"/>
    </row>
    <row r="67" spans="1:19" x14ac:dyDescent="0.3">
      <c r="A67" s="219"/>
      <c r="B67" s="604" t="s">
        <v>259</v>
      </c>
      <c r="C67" s="604"/>
      <c r="D67" s="223"/>
      <c r="E67" s="32"/>
      <c r="F67" s="32"/>
      <c r="G67" s="32"/>
    </row>
    <row r="68" spans="1:19" ht="31.5" customHeight="1" thickBot="1" x14ac:dyDescent="0.35">
      <c r="A68" s="219"/>
      <c r="B68" s="601" t="s">
        <v>260</v>
      </c>
      <c r="C68" s="601"/>
      <c r="D68" s="224">
        <f>SUM(D65:D67)</f>
        <v>0</v>
      </c>
      <c r="E68" s="32"/>
      <c r="F68" s="32"/>
      <c r="G68" s="32"/>
    </row>
    <row r="69" spans="1:19" ht="16.2" thickTop="1" x14ac:dyDescent="0.3">
      <c r="A69" s="219"/>
      <c r="B69" s="349"/>
      <c r="C69" s="349"/>
      <c r="D69" s="32"/>
      <c r="E69" s="32"/>
    </row>
    <row r="70" spans="1:19" x14ac:dyDescent="0.3">
      <c r="A70" s="219"/>
      <c r="B70" s="349"/>
      <c r="C70" s="349" t="s">
        <v>69</v>
      </c>
      <c r="D70" s="226">
        <f>D68-D63</f>
        <v>0</v>
      </c>
      <c r="E70" s="32"/>
    </row>
    <row r="71" spans="1:19" x14ac:dyDescent="0.3">
      <c r="A71" s="219"/>
      <c r="B71" s="603"/>
      <c r="C71" s="603"/>
      <c r="D71" s="180"/>
      <c r="E71" s="32"/>
      <c r="I71" s="599"/>
      <c r="J71" s="599"/>
    </row>
    <row r="72" spans="1:19" ht="16.5" customHeight="1" x14ac:dyDescent="0.3">
      <c r="F72" s="227"/>
      <c r="G72" s="228"/>
      <c r="H72" s="229"/>
      <c r="I72" s="598"/>
      <c r="J72" s="598"/>
    </row>
    <row r="73" spans="1:19" x14ac:dyDescent="0.3">
      <c r="F73" s="227"/>
      <c r="G73" s="230"/>
      <c r="H73" s="229"/>
      <c r="I73" s="598"/>
      <c r="J73" s="598"/>
    </row>
    <row r="74" spans="1:19" s="232" customFormat="1" x14ac:dyDescent="0.3">
      <c r="A74" s="231" t="s">
        <v>250</v>
      </c>
    </row>
    <row r="75" spans="1:19" hidden="1" x14ac:dyDescent="0.3">
      <c r="A75" s="233"/>
      <c r="F75" s="32"/>
      <c r="G75" s="32"/>
      <c r="H75" s="32"/>
      <c r="I75" s="32"/>
      <c r="J75" s="32"/>
      <c r="K75" s="32"/>
      <c r="L75" s="32"/>
      <c r="M75" s="32"/>
      <c r="N75" s="32"/>
      <c r="O75" s="32"/>
      <c r="P75" s="32"/>
      <c r="Q75" s="32"/>
      <c r="R75" s="32"/>
      <c r="S75" s="32"/>
    </row>
    <row r="76" spans="1:19" s="349" customFormat="1" hidden="1" x14ac:dyDescent="0.3">
      <c r="A76" s="219"/>
      <c r="B76" s="349" t="s">
        <v>62</v>
      </c>
      <c r="F76" s="234">
        <f>'Jun 24 Book'!D58</f>
        <v>0</v>
      </c>
      <c r="G76" s="234">
        <f>F79</f>
        <v>0</v>
      </c>
      <c r="H76" s="234">
        <f>G79</f>
        <v>0</v>
      </c>
      <c r="I76" s="234">
        <f t="shared" ref="I76:S76" si="4">H79</f>
        <v>0</v>
      </c>
      <c r="J76" s="234">
        <f t="shared" si="4"/>
        <v>0</v>
      </c>
      <c r="K76" s="234">
        <f t="shared" si="4"/>
        <v>0</v>
      </c>
      <c r="L76" s="234">
        <f t="shared" si="4"/>
        <v>0</v>
      </c>
      <c r="M76" s="234">
        <f t="shared" si="4"/>
        <v>0</v>
      </c>
      <c r="N76" s="234">
        <f t="shared" si="4"/>
        <v>0</v>
      </c>
      <c r="O76" s="234">
        <f t="shared" si="4"/>
        <v>0</v>
      </c>
      <c r="P76" s="234">
        <f t="shared" si="4"/>
        <v>0</v>
      </c>
      <c r="Q76" s="234">
        <f t="shared" si="4"/>
        <v>0</v>
      </c>
      <c r="R76" s="234">
        <f t="shared" si="4"/>
        <v>0</v>
      </c>
      <c r="S76" s="234">
        <f t="shared" si="4"/>
        <v>0</v>
      </c>
    </row>
    <row r="77" spans="1:19" s="349" customFormat="1" hidden="1" x14ac:dyDescent="0.3">
      <c r="A77" s="219"/>
      <c r="B77" s="349" t="s">
        <v>65</v>
      </c>
      <c r="F77" s="234">
        <f t="shared" ref="F77:S77" si="5">F23</f>
        <v>0</v>
      </c>
      <c r="G77" s="234">
        <f t="shared" si="5"/>
        <v>0</v>
      </c>
      <c r="H77" s="234">
        <f t="shared" si="5"/>
        <v>0</v>
      </c>
      <c r="I77" s="234">
        <f t="shared" si="5"/>
        <v>0</v>
      </c>
      <c r="J77" s="234">
        <f t="shared" si="5"/>
        <v>0</v>
      </c>
      <c r="K77" s="234">
        <f t="shared" si="5"/>
        <v>0</v>
      </c>
      <c r="L77" s="234">
        <f t="shared" si="5"/>
        <v>0</v>
      </c>
      <c r="M77" s="234">
        <f t="shared" si="5"/>
        <v>0</v>
      </c>
      <c r="N77" s="234">
        <f t="shared" si="5"/>
        <v>0</v>
      </c>
      <c r="O77" s="234">
        <f t="shared" si="5"/>
        <v>0</v>
      </c>
      <c r="P77" s="234">
        <f t="shared" si="5"/>
        <v>0</v>
      </c>
      <c r="Q77" s="234">
        <f t="shared" si="5"/>
        <v>0</v>
      </c>
      <c r="R77" s="234">
        <f t="shared" si="5"/>
        <v>0</v>
      </c>
      <c r="S77" s="234">
        <f t="shared" si="5"/>
        <v>0</v>
      </c>
    </row>
    <row r="78" spans="1:19" s="349" customFormat="1" hidden="1" x14ac:dyDescent="0.3">
      <c r="A78" s="219"/>
      <c r="B78" s="349" t="s">
        <v>66</v>
      </c>
      <c r="F78" s="234">
        <f t="shared" ref="F78:S78" si="6">-F51</f>
        <v>0</v>
      </c>
      <c r="G78" s="234">
        <f t="shared" si="6"/>
        <v>0</v>
      </c>
      <c r="H78" s="234">
        <f t="shared" si="6"/>
        <v>0</v>
      </c>
      <c r="I78" s="234">
        <f t="shared" si="6"/>
        <v>0</v>
      </c>
      <c r="J78" s="234">
        <f t="shared" si="6"/>
        <v>0</v>
      </c>
      <c r="K78" s="234">
        <f t="shared" si="6"/>
        <v>0</v>
      </c>
      <c r="L78" s="234">
        <f t="shared" si="6"/>
        <v>0</v>
      </c>
      <c r="M78" s="234">
        <f t="shared" si="6"/>
        <v>0</v>
      </c>
      <c r="N78" s="234">
        <f t="shared" si="6"/>
        <v>0</v>
      </c>
      <c r="O78" s="234">
        <f t="shared" si="6"/>
        <v>0</v>
      </c>
      <c r="P78" s="234">
        <f t="shared" si="6"/>
        <v>0</v>
      </c>
      <c r="Q78" s="234">
        <f t="shared" si="6"/>
        <v>0</v>
      </c>
      <c r="R78" s="234">
        <f t="shared" si="6"/>
        <v>0</v>
      </c>
      <c r="S78" s="234">
        <f t="shared" si="6"/>
        <v>0</v>
      </c>
    </row>
    <row r="79" spans="1:19" s="349" customFormat="1" ht="16.2" hidden="1" thickBot="1" x14ac:dyDescent="0.35">
      <c r="A79" s="219"/>
      <c r="B79" s="349" t="s">
        <v>67</v>
      </c>
      <c r="F79" s="224">
        <f t="shared" ref="F79:S79" si="7">SUM(F76:F78)</f>
        <v>0</v>
      </c>
      <c r="G79" s="224">
        <f t="shared" si="7"/>
        <v>0</v>
      </c>
      <c r="H79" s="224">
        <f t="shared" si="7"/>
        <v>0</v>
      </c>
      <c r="I79" s="224">
        <f t="shared" si="7"/>
        <v>0</v>
      </c>
      <c r="J79" s="224">
        <f t="shared" si="7"/>
        <v>0</v>
      </c>
      <c r="K79" s="224">
        <f t="shared" si="7"/>
        <v>0</v>
      </c>
      <c r="L79" s="224">
        <f t="shared" si="7"/>
        <v>0</v>
      </c>
      <c r="M79" s="224">
        <f t="shared" si="7"/>
        <v>0</v>
      </c>
      <c r="N79" s="224">
        <f t="shared" si="7"/>
        <v>0</v>
      </c>
      <c r="O79" s="224">
        <f t="shared" si="7"/>
        <v>0</v>
      </c>
      <c r="P79" s="224">
        <f t="shared" si="7"/>
        <v>0</v>
      </c>
      <c r="Q79" s="224">
        <f t="shared" si="7"/>
        <v>0</v>
      </c>
      <c r="R79" s="224">
        <f t="shared" si="7"/>
        <v>0</v>
      </c>
      <c r="S79" s="224">
        <f t="shared" si="7"/>
        <v>0</v>
      </c>
    </row>
    <row r="80" spans="1:19" ht="16.2" hidden="1" thickTop="1" x14ac:dyDescent="0.3">
      <c r="A80" s="235"/>
      <c r="F80" s="32"/>
      <c r="G80" s="32"/>
      <c r="H80" s="32"/>
      <c r="I80" s="32"/>
      <c r="J80" s="32"/>
      <c r="K80" s="32"/>
      <c r="L80" s="32"/>
      <c r="M80" s="32"/>
      <c r="N80" s="32"/>
      <c r="O80" s="32"/>
      <c r="P80" s="32"/>
      <c r="Q80" s="32"/>
      <c r="R80" s="32"/>
      <c r="S80" s="32"/>
    </row>
    <row r="81" spans="1:19" hidden="1" x14ac:dyDescent="0.3">
      <c r="A81" s="235"/>
      <c r="F81" s="32"/>
      <c r="G81" s="32"/>
      <c r="H81" s="32"/>
      <c r="I81" s="32"/>
      <c r="J81" s="32"/>
      <c r="K81" s="32"/>
      <c r="L81" s="32"/>
      <c r="M81" s="32"/>
      <c r="N81" s="32"/>
      <c r="O81" s="32"/>
      <c r="P81" s="32"/>
      <c r="Q81" s="32"/>
      <c r="R81" s="32"/>
      <c r="S81" s="32"/>
    </row>
    <row r="82" spans="1:19" hidden="1" x14ac:dyDescent="0.3">
      <c r="A82" s="235"/>
      <c r="B82" s="349" t="s">
        <v>68</v>
      </c>
      <c r="F82" s="32"/>
      <c r="G82" s="32"/>
      <c r="H82" s="32"/>
      <c r="I82" s="32"/>
      <c r="J82" s="32"/>
      <c r="K82" s="32"/>
      <c r="L82" s="32"/>
      <c r="M82" s="32"/>
      <c r="N82" s="32"/>
      <c r="O82" s="32"/>
      <c r="P82" s="32"/>
      <c r="Q82" s="32"/>
      <c r="R82" s="32"/>
      <c r="S82" s="32"/>
    </row>
    <row r="83" spans="1:19" hidden="1" x14ac:dyDescent="0.3">
      <c r="A83" s="235"/>
      <c r="B83" s="349" t="s">
        <v>173</v>
      </c>
      <c r="F83" s="223"/>
      <c r="G83" s="223"/>
      <c r="H83" s="223"/>
      <c r="I83" s="223"/>
      <c r="J83" s="223"/>
      <c r="K83" s="223"/>
      <c r="L83" s="223"/>
      <c r="M83" s="223"/>
      <c r="N83" s="223"/>
      <c r="O83" s="223"/>
      <c r="P83" s="223"/>
      <c r="Q83" s="223"/>
      <c r="R83" s="223"/>
      <c r="S83" s="223"/>
    </row>
    <row r="84" spans="1:19" s="349" customFormat="1" ht="16.2" hidden="1" thickBot="1" x14ac:dyDescent="0.35">
      <c r="A84" s="219"/>
      <c r="B84" s="349" t="s">
        <v>170</v>
      </c>
      <c r="F84" s="224">
        <f t="shared" ref="F84:S84" si="8">F79-F83</f>
        <v>0</v>
      </c>
      <c r="G84" s="224">
        <f t="shared" si="8"/>
        <v>0</v>
      </c>
      <c r="H84" s="224">
        <f t="shared" si="8"/>
        <v>0</v>
      </c>
      <c r="I84" s="224">
        <f t="shared" si="8"/>
        <v>0</v>
      </c>
      <c r="J84" s="224">
        <f t="shared" si="8"/>
        <v>0</v>
      </c>
      <c r="K84" s="224">
        <f t="shared" si="8"/>
        <v>0</v>
      </c>
      <c r="L84" s="224">
        <f t="shared" si="8"/>
        <v>0</v>
      </c>
      <c r="M84" s="224">
        <f t="shared" si="8"/>
        <v>0</v>
      </c>
      <c r="N84" s="224">
        <f t="shared" si="8"/>
        <v>0</v>
      </c>
      <c r="O84" s="224">
        <f t="shared" si="8"/>
        <v>0</v>
      </c>
      <c r="P84" s="224">
        <f t="shared" si="8"/>
        <v>0</v>
      </c>
      <c r="Q84" s="224">
        <f t="shared" si="8"/>
        <v>0</v>
      </c>
      <c r="R84" s="224">
        <f t="shared" si="8"/>
        <v>0</v>
      </c>
      <c r="S84" s="224">
        <f t="shared" si="8"/>
        <v>0</v>
      </c>
    </row>
    <row r="85" spans="1:19" ht="16.2" hidden="1" thickTop="1" x14ac:dyDescent="0.3">
      <c r="A85" s="235"/>
      <c r="F85" s="32"/>
      <c r="G85" s="32"/>
      <c r="H85" s="32"/>
      <c r="I85" s="32"/>
      <c r="J85" s="32"/>
      <c r="K85" s="32"/>
      <c r="L85" s="32"/>
      <c r="M85" s="32"/>
      <c r="N85" s="32"/>
      <c r="O85" s="32"/>
      <c r="P85" s="32"/>
      <c r="Q85" s="32"/>
      <c r="R85" s="32"/>
      <c r="S85" s="32"/>
    </row>
    <row r="86" spans="1:19" hidden="1" x14ac:dyDescent="0.3">
      <c r="A86" s="235"/>
      <c r="B86" s="349" t="s">
        <v>204</v>
      </c>
      <c r="F86" s="223"/>
      <c r="G86" s="223"/>
      <c r="H86" s="223"/>
      <c r="I86" s="223"/>
      <c r="J86" s="223"/>
      <c r="K86" s="223"/>
      <c r="L86" s="223"/>
      <c r="M86" s="223"/>
      <c r="N86" s="223"/>
      <c r="O86" s="223"/>
      <c r="P86" s="223"/>
      <c r="Q86" s="223"/>
      <c r="R86" s="223"/>
      <c r="S86" s="223"/>
    </row>
    <row r="87" spans="1:19" ht="15" hidden="1" customHeight="1" x14ac:dyDescent="0.3">
      <c r="A87" s="235"/>
      <c r="B87" s="236" t="s">
        <v>249</v>
      </c>
      <c r="F87" s="223"/>
      <c r="G87" s="223"/>
      <c r="H87" s="223"/>
      <c r="I87" s="223"/>
      <c r="J87" s="223"/>
      <c r="K87" s="223"/>
      <c r="L87" s="223"/>
      <c r="M87" s="223"/>
      <c r="N87" s="223"/>
      <c r="O87" s="223"/>
      <c r="P87" s="223"/>
      <c r="Q87" s="223"/>
      <c r="R87" s="223"/>
      <c r="S87" s="223"/>
    </row>
    <row r="88" spans="1:19" hidden="1" x14ac:dyDescent="0.3">
      <c r="A88" s="235"/>
      <c r="B88" s="349" t="s">
        <v>171</v>
      </c>
      <c r="F88" s="223"/>
      <c r="G88" s="223"/>
      <c r="H88" s="223"/>
      <c r="I88" s="223"/>
      <c r="J88" s="223"/>
      <c r="K88" s="223"/>
      <c r="L88" s="223"/>
      <c r="M88" s="223"/>
      <c r="N88" s="223"/>
      <c r="O88" s="223"/>
      <c r="P88" s="223"/>
      <c r="Q88" s="223"/>
      <c r="R88" s="223"/>
      <c r="S88" s="223"/>
    </row>
    <row r="89" spans="1:19" s="349" customFormat="1" ht="15" hidden="1" customHeight="1" thickBot="1" x14ac:dyDescent="0.35">
      <c r="A89" s="219"/>
      <c r="B89" s="349" t="s">
        <v>172</v>
      </c>
      <c r="F89" s="224">
        <f t="shared" ref="F89:S89" si="9">SUM(F86:F88)</f>
        <v>0</v>
      </c>
      <c r="G89" s="224">
        <f t="shared" si="9"/>
        <v>0</v>
      </c>
      <c r="H89" s="224">
        <f t="shared" si="9"/>
        <v>0</v>
      </c>
      <c r="I89" s="224">
        <f t="shared" si="9"/>
        <v>0</v>
      </c>
      <c r="J89" s="224">
        <f t="shared" si="9"/>
        <v>0</v>
      </c>
      <c r="K89" s="224">
        <f t="shared" si="9"/>
        <v>0</v>
      </c>
      <c r="L89" s="224">
        <f t="shared" si="9"/>
        <v>0</v>
      </c>
      <c r="M89" s="224">
        <f t="shared" si="9"/>
        <v>0</v>
      </c>
      <c r="N89" s="224">
        <f t="shared" si="9"/>
        <v>0</v>
      </c>
      <c r="O89" s="224">
        <f t="shared" si="9"/>
        <v>0</v>
      </c>
      <c r="P89" s="224">
        <f t="shared" si="9"/>
        <v>0</v>
      </c>
      <c r="Q89" s="224">
        <f t="shared" si="9"/>
        <v>0</v>
      </c>
      <c r="R89" s="224">
        <f t="shared" si="9"/>
        <v>0</v>
      </c>
      <c r="S89" s="224">
        <f t="shared" si="9"/>
        <v>0</v>
      </c>
    </row>
    <row r="90" spans="1:19" ht="16.2" hidden="1" thickTop="1" x14ac:dyDescent="0.3">
      <c r="A90" s="235"/>
      <c r="F90" s="32"/>
      <c r="G90" s="32"/>
      <c r="H90" s="32"/>
      <c r="I90" s="32"/>
      <c r="J90" s="32"/>
      <c r="K90" s="32"/>
      <c r="L90" s="32"/>
      <c r="M90" s="32"/>
      <c r="N90" s="32"/>
      <c r="O90" s="32"/>
      <c r="P90" s="32"/>
      <c r="Q90" s="32"/>
      <c r="R90" s="32"/>
      <c r="S90" s="32"/>
    </row>
    <row r="91" spans="1:19" s="349" customFormat="1" hidden="1" x14ac:dyDescent="0.3">
      <c r="A91" s="219"/>
      <c r="C91" s="349" t="s">
        <v>69</v>
      </c>
      <c r="F91" s="226">
        <f t="shared" ref="F91:S91" si="10">F84-F89</f>
        <v>0</v>
      </c>
      <c r="G91" s="226">
        <f t="shared" si="10"/>
        <v>0</v>
      </c>
      <c r="H91" s="226">
        <f t="shared" si="10"/>
        <v>0</v>
      </c>
      <c r="I91" s="226">
        <f t="shared" si="10"/>
        <v>0</v>
      </c>
      <c r="J91" s="226">
        <f t="shared" si="10"/>
        <v>0</v>
      </c>
      <c r="K91" s="226">
        <f t="shared" si="10"/>
        <v>0</v>
      </c>
      <c r="L91" s="226">
        <f t="shared" si="10"/>
        <v>0</v>
      </c>
      <c r="M91" s="226">
        <f t="shared" si="10"/>
        <v>0</v>
      </c>
      <c r="N91" s="226">
        <f t="shared" si="10"/>
        <v>0</v>
      </c>
      <c r="O91" s="226">
        <f t="shared" si="10"/>
        <v>0</v>
      </c>
      <c r="P91" s="226">
        <f t="shared" si="10"/>
        <v>0</v>
      </c>
      <c r="Q91" s="226">
        <f t="shared" si="10"/>
        <v>0</v>
      </c>
      <c r="R91" s="226">
        <f t="shared" si="10"/>
        <v>0</v>
      </c>
      <c r="S91" s="226">
        <f t="shared" si="10"/>
        <v>0</v>
      </c>
    </row>
    <row r="92" spans="1:19" hidden="1" x14ac:dyDescent="0.3">
      <c r="A92" s="235"/>
      <c r="F92" s="32"/>
      <c r="G92" s="32"/>
      <c r="H92" s="32"/>
      <c r="I92" s="32"/>
      <c r="J92" s="32"/>
      <c r="K92" s="32"/>
      <c r="L92" s="32"/>
      <c r="M92" s="32"/>
      <c r="N92" s="32"/>
      <c r="O92" s="32"/>
      <c r="P92" s="32"/>
      <c r="Q92" s="32"/>
      <c r="R92" s="32"/>
      <c r="S92" s="32"/>
    </row>
    <row r="93" spans="1:19" s="232" customFormat="1" x14ac:dyDescent="0.3">
      <c r="A93" s="237"/>
      <c r="F93" s="238"/>
      <c r="G93" s="238"/>
      <c r="H93" s="238"/>
      <c r="I93" s="238"/>
      <c r="J93" s="238"/>
      <c r="K93" s="238"/>
      <c r="L93" s="238"/>
      <c r="M93" s="238"/>
      <c r="N93" s="238"/>
      <c r="O93" s="238"/>
      <c r="P93" s="238"/>
      <c r="Q93" s="238"/>
      <c r="R93" s="238"/>
      <c r="S93" s="238"/>
    </row>
    <row r="102" spans="1:19" x14ac:dyDescent="0.3">
      <c r="A102" s="235"/>
      <c r="F102" s="32"/>
      <c r="G102" s="32"/>
      <c r="H102" s="32"/>
      <c r="I102" s="32"/>
      <c r="J102" s="32"/>
      <c r="K102" s="32"/>
      <c r="L102" s="32"/>
      <c r="M102" s="32"/>
      <c r="N102" s="32"/>
      <c r="O102" s="32"/>
      <c r="P102" s="32"/>
      <c r="Q102" s="32"/>
      <c r="R102" s="32"/>
      <c r="S102" s="32"/>
    </row>
    <row r="103" spans="1:19" x14ac:dyDescent="0.3">
      <c r="A103" s="235"/>
    </row>
    <row r="104" spans="1:19" x14ac:dyDescent="0.3">
      <c r="A104" s="235"/>
    </row>
    <row r="105" spans="1:19" x14ac:dyDescent="0.3">
      <c r="A105" s="235"/>
    </row>
    <row r="106" spans="1:19" x14ac:dyDescent="0.3">
      <c r="A106" s="235"/>
    </row>
    <row r="107" spans="1:19" x14ac:dyDescent="0.3">
      <c r="A107" s="235"/>
    </row>
    <row r="108" spans="1:19" x14ac:dyDescent="0.3">
      <c r="A108" s="235"/>
    </row>
    <row r="109" spans="1:19" x14ac:dyDescent="0.3">
      <c r="A109" s="235"/>
    </row>
    <row r="110" spans="1:19" x14ac:dyDescent="0.3">
      <c r="A110" s="235"/>
    </row>
    <row r="111" spans="1:19" x14ac:dyDescent="0.3">
      <c r="A111" s="235"/>
    </row>
    <row r="112" spans="1:19" x14ac:dyDescent="0.3">
      <c r="A112" s="235"/>
    </row>
    <row r="113" spans="1:1" x14ac:dyDescent="0.3">
      <c r="A113" s="235"/>
    </row>
    <row r="114" spans="1:1" x14ac:dyDescent="0.3">
      <c r="A114" s="235"/>
    </row>
    <row r="115" spans="1:1" x14ac:dyDescent="0.3">
      <c r="A115" s="235"/>
    </row>
    <row r="116" spans="1:1" x14ac:dyDescent="0.3">
      <c r="A116" s="235"/>
    </row>
    <row r="117" spans="1:1" x14ac:dyDescent="0.3">
      <c r="A117" s="235"/>
    </row>
    <row r="118" spans="1:1" x14ac:dyDescent="0.3">
      <c r="A118" s="235"/>
    </row>
    <row r="119" spans="1:1" x14ac:dyDescent="0.3">
      <c r="A119" s="235"/>
    </row>
    <row r="120" spans="1:1" x14ac:dyDescent="0.3">
      <c r="A120" s="235"/>
    </row>
    <row r="121" spans="1:1" x14ac:dyDescent="0.3">
      <c r="A121" s="235"/>
    </row>
    <row r="122" spans="1:1" x14ac:dyDescent="0.3">
      <c r="A122" s="235"/>
    </row>
    <row r="123" spans="1:1" x14ac:dyDescent="0.3">
      <c r="A123" s="235"/>
    </row>
    <row r="124" spans="1:1" x14ac:dyDescent="0.3">
      <c r="A124" s="235"/>
    </row>
    <row r="125" spans="1:1" x14ac:dyDescent="0.3">
      <c r="A125" s="235"/>
    </row>
    <row r="126" spans="1:1" x14ac:dyDescent="0.3">
      <c r="A126" s="235"/>
    </row>
    <row r="127" spans="1:1" x14ac:dyDescent="0.3">
      <c r="A127" s="235"/>
    </row>
    <row r="128" spans="1:1" x14ac:dyDescent="0.3">
      <c r="A128" s="235"/>
    </row>
    <row r="129" spans="1:1" x14ac:dyDescent="0.3">
      <c r="A129" s="235"/>
    </row>
    <row r="130" spans="1:1" x14ac:dyDescent="0.3">
      <c r="A130" s="235"/>
    </row>
    <row r="131" spans="1:1" x14ac:dyDescent="0.3">
      <c r="A131" s="235"/>
    </row>
    <row r="132" spans="1:1" x14ac:dyDescent="0.3">
      <c r="A132" s="235"/>
    </row>
    <row r="133" spans="1:1" x14ac:dyDescent="0.3">
      <c r="A133" s="235"/>
    </row>
    <row r="134" spans="1:1" x14ac:dyDescent="0.3">
      <c r="A134" s="235"/>
    </row>
    <row r="135" spans="1:1" x14ac:dyDescent="0.3">
      <c r="A135" s="235"/>
    </row>
    <row r="136" spans="1:1" x14ac:dyDescent="0.3">
      <c r="A136" s="235"/>
    </row>
    <row r="137" spans="1:1" x14ac:dyDescent="0.3">
      <c r="A137" s="235"/>
    </row>
    <row r="138" spans="1:1" x14ac:dyDescent="0.3">
      <c r="A138" s="235"/>
    </row>
    <row r="139" spans="1:1" x14ac:dyDescent="0.3">
      <c r="A139" s="235"/>
    </row>
    <row r="140" spans="1:1" x14ac:dyDescent="0.3">
      <c r="A140" s="235"/>
    </row>
    <row r="141" spans="1:1" x14ac:dyDescent="0.3">
      <c r="A141" s="235"/>
    </row>
    <row r="142" spans="1:1" x14ac:dyDescent="0.3">
      <c r="A142" s="235"/>
    </row>
    <row r="143" spans="1:1" x14ac:dyDescent="0.3">
      <c r="A143" s="235"/>
    </row>
    <row r="144" spans="1:1" x14ac:dyDescent="0.3">
      <c r="A144" s="235"/>
    </row>
    <row r="145" spans="1:1" x14ac:dyDescent="0.3">
      <c r="A145" s="235"/>
    </row>
    <row r="146" spans="1:1" x14ac:dyDescent="0.3">
      <c r="A146" s="235"/>
    </row>
    <row r="147" spans="1:1" x14ac:dyDescent="0.3">
      <c r="A147" s="235"/>
    </row>
    <row r="148" spans="1:1" x14ac:dyDescent="0.3">
      <c r="A148" s="235"/>
    </row>
    <row r="149" spans="1:1" x14ac:dyDescent="0.3">
      <c r="A149" s="235"/>
    </row>
    <row r="150" spans="1:1" x14ac:dyDescent="0.3">
      <c r="A150" s="235"/>
    </row>
    <row r="151" spans="1:1" x14ac:dyDescent="0.3">
      <c r="A151" s="235"/>
    </row>
    <row r="152" spans="1:1" x14ac:dyDescent="0.3">
      <c r="A152" s="235"/>
    </row>
    <row r="153" spans="1:1" x14ac:dyDescent="0.3">
      <c r="A153" s="235"/>
    </row>
    <row r="154" spans="1:1" x14ac:dyDescent="0.3">
      <c r="A154" s="235"/>
    </row>
    <row r="155" spans="1:1" x14ac:dyDescent="0.3">
      <c r="A155" s="235"/>
    </row>
    <row r="156" spans="1:1" x14ac:dyDescent="0.3">
      <c r="A156" s="235"/>
    </row>
    <row r="157" spans="1:1" x14ac:dyDescent="0.3">
      <c r="A157" s="235"/>
    </row>
    <row r="158" spans="1:1" x14ac:dyDescent="0.3">
      <c r="A158" s="235"/>
    </row>
    <row r="159" spans="1:1" x14ac:dyDescent="0.3">
      <c r="A159" s="235"/>
    </row>
    <row r="160" spans="1:1" x14ac:dyDescent="0.3">
      <c r="A160" s="235"/>
    </row>
    <row r="161" spans="1:1" x14ac:dyDescent="0.3">
      <c r="A161" s="235"/>
    </row>
    <row r="162" spans="1:1" x14ac:dyDescent="0.3">
      <c r="A162" s="235"/>
    </row>
    <row r="163" spans="1:1" x14ac:dyDescent="0.3">
      <c r="A163" s="235"/>
    </row>
    <row r="164" spans="1:1" x14ac:dyDescent="0.3">
      <c r="A164" s="235"/>
    </row>
    <row r="165" spans="1:1" x14ac:dyDescent="0.3">
      <c r="A165" s="235"/>
    </row>
    <row r="166" spans="1:1" x14ac:dyDescent="0.3">
      <c r="A166" s="235"/>
    </row>
    <row r="167" spans="1:1" x14ac:dyDescent="0.3">
      <c r="A167" s="235"/>
    </row>
    <row r="168" spans="1:1" x14ac:dyDescent="0.3">
      <c r="A168" s="235"/>
    </row>
    <row r="169" spans="1:1" x14ac:dyDescent="0.3">
      <c r="A169" s="235"/>
    </row>
    <row r="170" spans="1:1" x14ac:dyDescent="0.3">
      <c r="A170" s="235"/>
    </row>
    <row r="171" spans="1:1" x14ac:dyDescent="0.3">
      <c r="A171" s="235"/>
    </row>
    <row r="172" spans="1:1" x14ac:dyDescent="0.3">
      <c r="A172" s="235"/>
    </row>
    <row r="173" spans="1:1" x14ac:dyDescent="0.3">
      <c r="A173" s="235"/>
    </row>
    <row r="174" spans="1:1" x14ac:dyDescent="0.3">
      <c r="A174" s="235"/>
    </row>
    <row r="175" spans="1:1" x14ac:dyDescent="0.3">
      <c r="A175" s="235"/>
    </row>
    <row r="176" spans="1:1" x14ac:dyDescent="0.3">
      <c r="A176" s="235"/>
    </row>
    <row r="177" spans="1:1" x14ac:dyDescent="0.3">
      <c r="A177" s="235"/>
    </row>
    <row r="178" spans="1:1" x14ac:dyDescent="0.3">
      <c r="A178" s="235"/>
    </row>
  </sheetData>
  <sheetProtection algorithmName="SHA-512" hashValue="MB/RyhFyBW8nqKJ3GmaJVAfr2OQMorikk6BoyxRkGBD4xFe+0jyyA4o/L83PwTxRPCkRJXa6hDaRE7jep/gWvw==" saltValue="GVoQHlp/ke8Qu7wxmpdmxw==" spinCount="100000" sheet="1" formatCells="0" formatColumns="0" formatRows="0"/>
  <mergeCells count="9">
    <mergeCell ref="I73:J73"/>
    <mergeCell ref="B66:C66"/>
    <mergeCell ref="B67:C67"/>
    <mergeCell ref="B68:C68"/>
    <mergeCell ref="A4:B5"/>
    <mergeCell ref="B65:C65"/>
    <mergeCell ref="B71:C71"/>
    <mergeCell ref="I71:J71"/>
    <mergeCell ref="I72:J72"/>
  </mergeCells>
  <conditionalFormatting sqref="A10:A12 C10:C12 A6:XFD8 A27:XFD27 A43:C43 A48:A50 C48:C50 D28:D50 A2:E3 A1:F1 L1:IV4 A39:C41 A38 A28:C36 C38 E38:IV41 E43:IV50 A9:E9 E28:IV36 A4 C4:E4 D65:IV68 A65:B68 A69:E70 A71:B71 D71:E71 K69:IV71 A13:C14 D10:E14 F9:IV14 A16:XFD25 C5:IV5 A102:XFD65536 A74:XFD93 A45:C47 A44 C44 A51:XFD64">
    <cfRule type="cellIs" dxfId="52" priority="15" stopIfTrue="1" operator="lessThan">
      <formula>0</formula>
    </cfRule>
  </conditionalFormatting>
  <conditionalFormatting sqref="B10">
    <cfRule type="cellIs" dxfId="51" priority="14" stopIfTrue="1" operator="lessThan">
      <formula>0</formula>
    </cfRule>
  </conditionalFormatting>
  <conditionalFormatting sqref="B11">
    <cfRule type="cellIs" dxfId="50" priority="13" stopIfTrue="1" operator="lessThan">
      <formula>0</formula>
    </cfRule>
  </conditionalFormatting>
  <conditionalFormatting sqref="B12">
    <cfRule type="cellIs" dxfId="49" priority="12" stopIfTrue="1" operator="lessThan">
      <formula>0</formula>
    </cfRule>
  </conditionalFormatting>
  <conditionalFormatting sqref="A26:XFD26">
    <cfRule type="cellIs" dxfId="48" priority="11" stopIfTrue="1" operator="lessThan">
      <formula>0</formula>
    </cfRule>
  </conditionalFormatting>
  <conditionalFormatting sqref="A37:C37 E37:IV37">
    <cfRule type="cellIs" dxfId="47" priority="10" stopIfTrue="1" operator="lessThan">
      <formula>0</formula>
    </cfRule>
  </conditionalFormatting>
  <conditionalFormatting sqref="A42:C42 E42:IV42">
    <cfRule type="cellIs" dxfId="46" priority="9" stopIfTrue="1" operator="lessThan">
      <formula>0</formula>
    </cfRule>
  </conditionalFormatting>
  <conditionalFormatting sqref="B49">
    <cfRule type="cellIs" dxfId="45" priority="7" stopIfTrue="1" operator="lessThan">
      <formula>0</formula>
    </cfRule>
  </conditionalFormatting>
  <conditionalFormatting sqref="C15:E15 G15:IV15">
    <cfRule type="cellIs" dxfId="44" priority="5" stopIfTrue="1" operator="lessThan">
      <formula>0</formula>
    </cfRule>
  </conditionalFormatting>
  <conditionalFormatting sqref="B48">
    <cfRule type="cellIs" dxfId="43" priority="8" stopIfTrue="1" operator="lessThan">
      <formula>0</formula>
    </cfRule>
  </conditionalFormatting>
  <conditionalFormatting sqref="B50">
    <cfRule type="cellIs" dxfId="42" priority="6" stopIfTrue="1" operator="lessThan">
      <formula>0</formula>
    </cfRule>
  </conditionalFormatting>
  <conditionalFormatting sqref="A15:B15">
    <cfRule type="cellIs" dxfId="41" priority="4" stopIfTrue="1" operator="lessThan">
      <formula>0</formula>
    </cfRule>
  </conditionalFormatting>
  <conditionalFormatting sqref="B38">
    <cfRule type="cellIs" dxfId="40" priority="3" stopIfTrue="1" operator="lessThan">
      <formula>0</formula>
    </cfRule>
  </conditionalFormatting>
  <conditionalFormatting sqref="F15">
    <cfRule type="cellIs" dxfId="39" priority="2" stopIfTrue="1" operator="lessThan">
      <formula>0</formula>
    </cfRule>
  </conditionalFormatting>
  <conditionalFormatting sqref="B44">
    <cfRule type="cellIs" dxfId="38"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4" max="16383" man="1"/>
  </rowBreaks>
  <customProperties>
    <customPr name="GUID" r:id="rId2"/>
    <customPr name="mdRecalcCache" r:id="rId3"/>
    <customPr name="mdRecalcCacheOldestCalcDT" r:id="rId4"/>
  </customProperties>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6"/>
  </sheetPr>
  <dimension ref="A1:V178"/>
  <sheetViews>
    <sheetView defaultGridColor="0" colorId="55" zoomScaleNormal="100" workbookViewId="0">
      <pane xSplit="4" ySplit="1" topLeftCell="E54" activePane="bottomRight" state="frozen"/>
      <selection sqref="A1:E7"/>
      <selection pane="topRight" sqref="A1:E7"/>
      <selection pane="bottomLeft" sqref="A1:E7"/>
      <selection pane="bottomRight" sqref="A1:E7"/>
    </sheetView>
  </sheetViews>
  <sheetFormatPr defaultColWidth="8.90625" defaultRowHeight="15.6" x14ac:dyDescent="0.3"/>
  <cols>
    <col min="1" max="1" width="7.81640625" style="178" customWidth="1"/>
    <col min="2" max="2" width="31.90625" style="178" customWidth="1"/>
    <col min="3" max="3" width="20.6328125" style="178" customWidth="1"/>
    <col min="4" max="4" width="12.08984375" style="178" customWidth="1"/>
    <col min="5" max="5" width="2.36328125" style="178" customWidth="1"/>
    <col min="6" max="19" width="9.81640625" style="178" customWidth="1"/>
    <col min="20" max="16384" width="8.90625" style="178"/>
  </cols>
  <sheetData>
    <row r="1" spans="1:21" x14ac:dyDescent="0.3">
      <c r="A1" s="25" t="s">
        <v>99</v>
      </c>
      <c r="B1" s="25"/>
      <c r="C1" s="175">
        <f>'Info about Conf'!C4</f>
        <v>0</v>
      </c>
      <c r="D1" s="176"/>
      <c r="E1" s="176"/>
      <c r="F1" s="177"/>
      <c r="G1" s="177"/>
      <c r="H1" s="177"/>
      <c r="I1" s="177"/>
      <c r="J1" s="177"/>
      <c r="K1" s="177"/>
    </row>
    <row r="2" spans="1:21" x14ac:dyDescent="0.3">
      <c r="A2" s="25" t="s">
        <v>0</v>
      </c>
      <c r="B2" s="25"/>
      <c r="C2" s="175">
        <f>'Info about Conf'!C5</f>
        <v>0</v>
      </c>
      <c r="D2" s="176"/>
      <c r="E2" s="176"/>
      <c r="F2" s="177"/>
      <c r="G2" s="177"/>
      <c r="H2" s="177"/>
      <c r="I2" s="177"/>
      <c r="J2" s="177"/>
      <c r="K2" s="177"/>
    </row>
    <row r="3" spans="1:21" x14ac:dyDescent="0.3">
      <c r="A3" s="179"/>
      <c r="B3" s="349"/>
      <c r="C3" s="349"/>
      <c r="F3" s="177"/>
      <c r="G3" s="177"/>
      <c r="H3" s="177"/>
      <c r="I3" s="177"/>
      <c r="J3" s="177"/>
      <c r="K3" s="177"/>
    </row>
    <row r="4" spans="1:21" x14ac:dyDescent="0.3">
      <c r="A4" s="600" t="s">
        <v>262</v>
      </c>
      <c r="B4" s="600"/>
      <c r="C4" s="349"/>
      <c r="F4" s="180" t="s">
        <v>128</v>
      </c>
      <c r="G4" s="177"/>
      <c r="H4" s="177"/>
      <c r="I4" s="177"/>
      <c r="J4" s="177"/>
      <c r="K4" s="177"/>
    </row>
    <row r="5" spans="1:21" s="182" customFormat="1" ht="46.8" x14ac:dyDescent="0.25">
      <c r="A5" s="600"/>
      <c r="B5" s="600"/>
      <c r="C5" s="181" t="s">
        <v>64</v>
      </c>
      <c r="D5" s="181" t="s">
        <v>263</v>
      </c>
      <c r="E5" s="181"/>
      <c r="F5" s="181">
        <v>45571</v>
      </c>
      <c r="G5" s="181">
        <v>45578</v>
      </c>
      <c r="H5" s="181">
        <v>45585</v>
      </c>
      <c r="I5" s="181">
        <v>45592</v>
      </c>
      <c r="J5" s="181">
        <v>45599</v>
      </c>
      <c r="K5" s="181">
        <v>45606</v>
      </c>
      <c r="L5" s="181">
        <v>45613</v>
      </c>
      <c r="M5" s="181">
        <v>45620</v>
      </c>
      <c r="N5" s="181">
        <v>45627</v>
      </c>
      <c r="O5" s="181">
        <v>45634</v>
      </c>
      <c r="P5" s="181">
        <v>45641</v>
      </c>
      <c r="Q5" s="181">
        <v>45648</v>
      </c>
      <c r="R5" s="181" t="s">
        <v>261</v>
      </c>
      <c r="S5" s="181">
        <v>45657</v>
      </c>
    </row>
    <row r="6" spans="1:21" x14ac:dyDescent="0.3">
      <c r="A6" s="349"/>
      <c r="B6" s="349"/>
    </row>
    <row r="7" spans="1:21" x14ac:dyDescent="0.3">
      <c r="A7" s="183"/>
      <c r="B7" s="107"/>
    </row>
    <row r="8" spans="1:21" ht="16.2" thickBot="1" x14ac:dyDescent="0.35">
      <c r="A8" s="64" t="s">
        <v>303</v>
      </c>
      <c r="B8" s="65"/>
    </row>
    <row r="9" spans="1:21" x14ac:dyDescent="0.3">
      <c r="A9" s="184">
        <v>1001</v>
      </c>
      <c r="B9" s="185" t="s">
        <v>6</v>
      </c>
      <c r="D9" s="186">
        <f t="shared" ref="D9:D14" si="0">SUM(F9:S9)</f>
        <v>0</v>
      </c>
      <c r="E9" s="32"/>
      <c r="F9" s="187"/>
      <c r="G9" s="187"/>
      <c r="H9" s="187"/>
      <c r="I9" s="187"/>
      <c r="J9" s="187"/>
      <c r="K9" s="187"/>
      <c r="L9" s="187"/>
      <c r="M9" s="187"/>
      <c r="N9" s="187"/>
      <c r="O9" s="187"/>
      <c r="P9" s="187"/>
      <c r="Q9" s="187"/>
      <c r="R9" s="187"/>
      <c r="S9" s="187"/>
      <c r="T9" s="32"/>
      <c r="U9" s="32"/>
    </row>
    <row r="10" spans="1:21" x14ac:dyDescent="0.3">
      <c r="A10" s="184">
        <v>1002</v>
      </c>
      <c r="B10" s="188" t="s">
        <v>7</v>
      </c>
      <c r="D10" s="186">
        <f t="shared" si="0"/>
        <v>0</v>
      </c>
      <c r="E10" s="32"/>
      <c r="F10" s="189"/>
      <c r="G10" s="189"/>
      <c r="H10" s="189"/>
      <c r="I10" s="189"/>
      <c r="J10" s="189"/>
      <c r="K10" s="189"/>
      <c r="L10" s="189"/>
      <c r="M10" s="189"/>
      <c r="N10" s="189"/>
      <c r="O10" s="189"/>
      <c r="P10" s="189"/>
      <c r="Q10" s="189"/>
      <c r="R10" s="189"/>
      <c r="S10" s="189"/>
      <c r="T10" s="32"/>
      <c r="U10" s="32"/>
    </row>
    <row r="11" spans="1:21" x14ac:dyDescent="0.3">
      <c r="A11" s="184">
        <v>1003</v>
      </c>
      <c r="B11" s="188" t="s">
        <v>8</v>
      </c>
      <c r="D11" s="186">
        <f t="shared" si="0"/>
        <v>0</v>
      </c>
      <c r="E11" s="32"/>
      <c r="F11" s="190"/>
      <c r="G11" s="190"/>
      <c r="H11" s="190"/>
      <c r="I11" s="190"/>
      <c r="J11" s="190"/>
      <c r="K11" s="190"/>
      <c r="L11" s="190"/>
      <c r="M11" s="190"/>
      <c r="N11" s="190"/>
      <c r="O11" s="190"/>
      <c r="P11" s="190"/>
      <c r="Q11" s="190"/>
      <c r="R11" s="190"/>
      <c r="S11" s="190"/>
      <c r="T11" s="32"/>
      <c r="U11" s="32"/>
    </row>
    <row r="12" spans="1:21" x14ac:dyDescent="0.3">
      <c r="A12" s="184">
        <v>1004</v>
      </c>
      <c r="B12" s="188" t="s">
        <v>101</v>
      </c>
      <c r="D12" s="186">
        <f t="shared" si="0"/>
        <v>0</v>
      </c>
      <c r="E12" s="32"/>
      <c r="F12" s="190"/>
      <c r="G12" s="190"/>
      <c r="H12" s="190"/>
      <c r="I12" s="190"/>
      <c r="J12" s="190"/>
      <c r="K12" s="190"/>
      <c r="L12" s="190"/>
      <c r="M12" s="190"/>
      <c r="N12" s="190"/>
      <c r="O12" s="190"/>
      <c r="P12" s="190"/>
      <c r="Q12" s="190"/>
      <c r="R12" s="190"/>
      <c r="S12" s="190"/>
      <c r="T12" s="32"/>
      <c r="U12" s="32"/>
    </row>
    <row r="13" spans="1:21" x14ac:dyDescent="0.3">
      <c r="A13" s="184">
        <v>1005</v>
      </c>
      <c r="B13" s="185" t="s">
        <v>118</v>
      </c>
      <c r="C13" s="191"/>
      <c r="D13" s="186">
        <f t="shared" si="0"/>
        <v>0</v>
      </c>
      <c r="E13" s="32"/>
      <c r="F13" s="190"/>
      <c r="G13" s="190"/>
      <c r="H13" s="190"/>
      <c r="I13" s="190"/>
      <c r="J13" s="190"/>
      <c r="K13" s="190"/>
      <c r="L13" s="190"/>
      <c r="M13" s="190"/>
      <c r="N13" s="190"/>
      <c r="O13" s="190"/>
      <c r="P13" s="190"/>
      <c r="Q13" s="190"/>
      <c r="R13" s="190"/>
      <c r="S13" s="190"/>
      <c r="T13" s="32"/>
      <c r="U13" s="32"/>
    </row>
    <row r="14" spans="1:21" x14ac:dyDescent="0.3">
      <c r="A14" s="192">
        <v>1007</v>
      </c>
      <c r="B14" s="193" t="s">
        <v>17</v>
      </c>
      <c r="C14" s="191"/>
      <c r="D14" s="194">
        <f t="shared" si="0"/>
        <v>0</v>
      </c>
      <c r="E14" s="32"/>
      <c r="F14" s="195"/>
      <c r="G14" s="195"/>
      <c r="H14" s="195"/>
      <c r="I14" s="195"/>
      <c r="J14" s="195"/>
      <c r="K14" s="195"/>
      <c r="L14" s="195"/>
      <c r="M14" s="195"/>
      <c r="N14" s="195"/>
      <c r="O14" s="195"/>
      <c r="P14" s="195"/>
      <c r="Q14" s="195"/>
      <c r="R14" s="195"/>
      <c r="S14" s="195"/>
      <c r="T14" s="32"/>
      <c r="U14" s="32"/>
    </row>
    <row r="15" spans="1:21" ht="31.2" x14ac:dyDescent="0.3">
      <c r="A15" s="196">
        <v>4000</v>
      </c>
      <c r="B15" s="197" t="s">
        <v>70</v>
      </c>
      <c r="C15" s="191"/>
      <c r="D15" s="194">
        <f>-SUM(F15:S15)</f>
        <v>0</v>
      </c>
      <c r="E15" s="32"/>
      <c r="F15" s="195"/>
      <c r="G15" s="195"/>
      <c r="H15" s="195"/>
      <c r="I15" s="195"/>
      <c r="J15" s="195"/>
      <c r="K15" s="195"/>
      <c r="L15" s="195"/>
      <c r="M15" s="195"/>
      <c r="N15" s="195"/>
      <c r="O15" s="195"/>
      <c r="P15" s="195"/>
      <c r="Q15" s="195"/>
      <c r="R15" s="195"/>
      <c r="S15" s="195"/>
      <c r="T15" s="32"/>
      <c r="U15" s="32"/>
    </row>
    <row r="16" spans="1:21" s="200" customFormat="1" x14ac:dyDescent="0.3">
      <c r="A16" s="198" t="s">
        <v>302</v>
      </c>
      <c r="B16" s="199"/>
      <c r="D16" s="201"/>
      <c r="E16" s="201"/>
      <c r="F16" s="201"/>
      <c r="G16" s="201"/>
      <c r="H16" s="201"/>
      <c r="I16" s="201"/>
      <c r="J16" s="201"/>
      <c r="K16" s="201"/>
      <c r="L16" s="201"/>
      <c r="M16" s="201"/>
      <c r="N16" s="201"/>
      <c r="O16" s="201"/>
      <c r="P16" s="201"/>
      <c r="Q16" s="201"/>
      <c r="R16" s="201"/>
      <c r="S16" s="201"/>
      <c r="T16" s="201"/>
      <c r="U16" s="201"/>
    </row>
    <row r="17" spans="1:22" x14ac:dyDescent="0.3">
      <c r="A17" s="202">
        <v>1008</v>
      </c>
      <c r="B17" s="203" t="s">
        <v>9</v>
      </c>
      <c r="D17" s="204">
        <f>SUM(F17:S17)</f>
        <v>0</v>
      </c>
      <c r="E17" s="32"/>
      <c r="F17" s="205"/>
      <c r="G17" s="205"/>
      <c r="H17" s="205"/>
      <c r="I17" s="205"/>
      <c r="J17" s="205"/>
      <c r="K17" s="205"/>
      <c r="L17" s="205"/>
      <c r="M17" s="205"/>
      <c r="N17" s="205"/>
      <c r="O17" s="205"/>
      <c r="P17" s="205"/>
      <c r="Q17" s="205"/>
      <c r="R17" s="205"/>
      <c r="S17" s="205"/>
      <c r="T17" s="32"/>
      <c r="U17" s="32"/>
    </row>
    <row r="18" spans="1:22" x14ac:dyDescent="0.3">
      <c r="A18" s="184">
        <v>1009</v>
      </c>
      <c r="B18" s="185" t="s">
        <v>55</v>
      </c>
      <c r="C18" s="191"/>
      <c r="D18" s="186">
        <f>SUM(F18:S18)</f>
        <v>0</v>
      </c>
      <c r="E18" s="32"/>
      <c r="F18" s="205"/>
      <c r="G18" s="190"/>
      <c r="H18" s="190"/>
      <c r="I18" s="190"/>
      <c r="J18" s="190"/>
      <c r="K18" s="190"/>
      <c r="L18" s="190"/>
      <c r="M18" s="190"/>
      <c r="N18" s="190"/>
      <c r="O18" s="190"/>
      <c r="P18" s="190"/>
      <c r="Q18" s="190"/>
      <c r="R18" s="190"/>
      <c r="S18" s="190"/>
      <c r="T18" s="32"/>
      <c r="U18" s="32"/>
    </row>
    <row r="19" spans="1:22" x14ac:dyDescent="0.3">
      <c r="A19" s="192">
        <v>1010</v>
      </c>
      <c r="B19" s="206" t="s">
        <v>28</v>
      </c>
      <c r="C19" s="371" t="s">
        <v>242</v>
      </c>
      <c r="D19" s="194">
        <f>SUM(F19:S19)</f>
        <v>0</v>
      </c>
      <c r="E19" s="32"/>
      <c r="F19" s="195"/>
      <c r="G19" s="195"/>
      <c r="H19" s="195"/>
      <c r="I19" s="195"/>
      <c r="J19" s="195"/>
      <c r="K19" s="195"/>
      <c r="L19" s="195"/>
      <c r="M19" s="195"/>
      <c r="N19" s="195"/>
      <c r="O19" s="195"/>
      <c r="P19" s="195"/>
      <c r="Q19" s="195"/>
      <c r="R19" s="195"/>
      <c r="S19" s="195"/>
      <c r="T19" s="32"/>
      <c r="U19" s="32"/>
    </row>
    <row r="20" spans="1:22" s="200" customFormat="1" x14ac:dyDescent="0.3">
      <c r="A20" s="198" t="s">
        <v>124</v>
      </c>
      <c r="B20" s="207"/>
      <c r="D20" s="201"/>
      <c r="E20" s="201"/>
      <c r="F20" s="201"/>
      <c r="G20" s="201"/>
      <c r="H20" s="201"/>
      <c r="I20" s="201"/>
      <c r="J20" s="201"/>
      <c r="K20" s="201"/>
      <c r="L20" s="201"/>
      <c r="M20" s="201"/>
      <c r="N20" s="201"/>
      <c r="O20" s="201"/>
      <c r="P20" s="201"/>
      <c r="Q20" s="201"/>
      <c r="R20" s="201"/>
      <c r="S20" s="201"/>
      <c r="T20" s="201"/>
      <c r="U20" s="201"/>
    </row>
    <row r="21" spans="1:22" x14ac:dyDescent="0.3">
      <c r="A21" s="202">
        <v>2001</v>
      </c>
      <c r="B21" s="208" t="s">
        <v>33</v>
      </c>
      <c r="C21" s="191"/>
      <c r="D21" s="204">
        <f>SUM(F21:S21)</f>
        <v>0</v>
      </c>
      <c r="E21" s="32"/>
      <c r="F21" s="205"/>
      <c r="G21" s="205"/>
      <c r="H21" s="205"/>
      <c r="I21" s="205"/>
      <c r="J21" s="205"/>
      <c r="K21" s="205"/>
      <c r="L21" s="205"/>
      <c r="M21" s="205"/>
      <c r="N21" s="205"/>
      <c r="O21" s="205"/>
      <c r="P21" s="205"/>
      <c r="Q21" s="205"/>
      <c r="R21" s="205"/>
      <c r="S21" s="205"/>
      <c r="T21" s="32"/>
      <c r="U21" s="32"/>
    </row>
    <row r="22" spans="1:22" ht="31.8" thickBot="1" x14ac:dyDescent="0.35">
      <c r="A22" s="184">
        <v>2002</v>
      </c>
      <c r="B22" s="185" t="s">
        <v>74</v>
      </c>
      <c r="C22" s="191"/>
      <c r="D22" s="186">
        <f>SUM(F22:S22)</f>
        <v>0</v>
      </c>
      <c r="E22" s="32"/>
      <c r="F22" s="195"/>
      <c r="G22" s="195"/>
      <c r="H22" s="195"/>
      <c r="I22" s="195"/>
      <c r="J22" s="195"/>
      <c r="K22" s="195"/>
      <c r="L22" s="195"/>
      <c r="M22" s="195"/>
      <c r="N22" s="195"/>
      <c r="O22" s="195"/>
      <c r="P22" s="195"/>
      <c r="Q22" s="195"/>
      <c r="R22" s="195"/>
      <c r="S22" s="195"/>
      <c r="T22" s="32"/>
      <c r="U22" s="32"/>
    </row>
    <row r="23" spans="1:22" s="209" customFormat="1" ht="16.2" thickBot="1" x14ac:dyDescent="0.35">
      <c r="A23" s="63" t="s">
        <v>63</v>
      </c>
      <c r="B23" s="63"/>
      <c r="D23" s="210">
        <f>SUM(D9:D22)</f>
        <v>0</v>
      </c>
      <c r="E23" s="211"/>
      <c r="F23" s="210">
        <f t="shared" ref="F23:S23" si="1">SUM(F9:F14)-F15+SUM(F17:F22)</f>
        <v>0</v>
      </c>
      <c r="G23" s="210">
        <f t="shared" si="1"/>
        <v>0</v>
      </c>
      <c r="H23" s="210">
        <f t="shared" si="1"/>
        <v>0</v>
      </c>
      <c r="I23" s="210">
        <f t="shared" si="1"/>
        <v>0</v>
      </c>
      <c r="J23" s="210">
        <f t="shared" si="1"/>
        <v>0</v>
      </c>
      <c r="K23" s="210">
        <f t="shared" si="1"/>
        <v>0</v>
      </c>
      <c r="L23" s="210">
        <f t="shared" si="1"/>
        <v>0</v>
      </c>
      <c r="M23" s="210">
        <f t="shared" si="1"/>
        <v>0</v>
      </c>
      <c r="N23" s="210">
        <f t="shared" si="1"/>
        <v>0</v>
      </c>
      <c r="O23" s="210">
        <f t="shared" si="1"/>
        <v>0</v>
      </c>
      <c r="P23" s="210">
        <f t="shared" si="1"/>
        <v>0</v>
      </c>
      <c r="Q23" s="210">
        <f t="shared" si="1"/>
        <v>0</v>
      </c>
      <c r="R23" s="210">
        <f t="shared" si="1"/>
        <v>0</v>
      </c>
      <c r="S23" s="210">
        <f t="shared" si="1"/>
        <v>0</v>
      </c>
      <c r="T23" s="211"/>
      <c r="U23" s="212"/>
      <c r="V23" s="182"/>
    </row>
    <row r="24" spans="1:22" x14ac:dyDescent="0.3">
      <c r="A24" s="120"/>
      <c r="B24" s="107"/>
      <c r="D24" s="213"/>
      <c r="E24" s="32"/>
      <c r="F24" s="214"/>
      <c r="G24" s="214"/>
      <c r="H24" s="214"/>
      <c r="I24" s="214"/>
      <c r="J24" s="214"/>
      <c r="K24" s="214"/>
      <c r="L24" s="214"/>
      <c r="M24" s="214"/>
      <c r="N24" s="214"/>
      <c r="O24" s="214"/>
      <c r="P24" s="214"/>
      <c r="Q24" s="214"/>
      <c r="R24" s="214"/>
      <c r="S24" s="214"/>
      <c r="T24" s="32"/>
      <c r="U24" s="32"/>
    </row>
    <row r="25" spans="1:22" x14ac:dyDescent="0.3">
      <c r="A25" s="120" t="s">
        <v>1</v>
      </c>
      <c r="B25" s="107"/>
      <c r="D25" s="213"/>
      <c r="E25" s="32"/>
      <c r="F25" s="214"/>
      <c r="G25" s="214"/>
      <c r="H25" s="214"/>
      <c r="I25" s="214"/>
      <c r="J25" s="214"/>
      <c r="K25" s="214"/>
      <c r="L25" s="214"/>
      <c r="M25" s="214"/>
      <c r="N25" s="214"/>
      <c r="O25" s="214"/>
      <c r="P25" s="214"/>
      <c r="Q25" s="214"/>
      <c r="R25" s="214"/>
      <c r="S25" s="214"/>
      <c r="T25" s="32"/>
      <c r="U25" s="32"/>
    </row>
    <row r="26" spans="1:22" s="200" customFormat="1" x14ac:dyDescent="0.3">
      <c r="A26" s="198" t="s">
        <v>108</v>
      </c>
      <c r="B26" s="207"/>
      <c r="D26" s="201"/>
      <c r="E26" s="201"/>
      <c r="F26" s="201"/>
      <c r="G26" s="201"/>
      <c r="H26" s="201"/>
      <c r="I26" s="201"/>
      <c r="J26" s="201"/>
      <c r="K26" s="201"/>
      <c r="L26" s="201"/>
      <c r="M26" s="201"/>
      <c r="N26" s="201"/>
      <c r="O26" s="201"/>
      <c r="P26" s="201"/>
      <c r="Q26" s="201"/>
      <c r="R26" s="201"/>
      <c r="S26" s="201"/>
      <c r="T26" s="201"/>
      <c r="U26" s="201"/>
    </row>
    <row r="27" spans="1:22" x14ac:dyDescent="0.3">
      <c r="A27" s="196">
        <v>3001</v>
      </c>
      <c r="B27" s="197" t="s">
        <v>18</v>
      </c>
      <c r="D27" s="204">
        <f>SUM(F27:S27)</f>
        <v>0</v>
      </c>
      <c r="E27" s="32"/>
      <c r="F27" s="205"/>
      <c r="G27" s="205"/>
      <c r="H27" s="205"/>
      <c r="I27" s="205"/>
      <c r="J27" s="205"/>
      <c r="K27" s="205"/>
      <c r="L27" s="205"/>
      <c r="M27" s="205"/>
      <c r="N27" s="205"/>
      <c r="O27" s="205"/>
      <c r="P27" s="205"/>
      <c r="Q27" s="205"/>
      <c r="R27" s="205"/>
      <c r="S27" s="205"/>
      <c r="T27" s="32"/>
      <c r="U27" s="32"/>
    </row>
    <row r="28" spans="1:22" x14ac:dyDescent="0.3">
      <c r="A28" s="215">
        <v>3002</v>
      </c>
      <c r="B28" s="216" t="s">
        <v>15</v>
      </c>
      <c r="D28" s="186">
        <f t="shared" ref="D28:D50" si="2">SUM(F28:S28)</f>
        <v>0</v>
      </c>
      <c r="E28" s="32"/>
      <c r="F28" s="205"/>
      <c r="G28" s="190"/>
      <c r="H28" s="190"/>
      <c r="I28" s="190"/>
      <c r="J28" s="190"/>
      <c r="K28" s="190"/>
      <c r="L28" s="190"/>
      <c r="M28" s="190"/>
      <c r="N28" s="190"/>
      <c r="O28" s="190"/>
      <c r="P28" s="190"/>
      <c r="Q28" s="190"/>
      <c r="R28" s="190"/>
      <c r="S28" s="190"/>
      <c r="T28" s="32"/>
      <c r="U28" s="32"/>
    </row>
    <row r="29" spans="1:22" x14ac:dyDescent="0.3">
      <c r="A29" s="215">
        <v>3003</v>
      </c>
      <c r="B29" s="216" t="s">
        <v>19</v>
      </c>
      <c r="D29" s="186">
        <f t="shared" si="2"/>
        <v>0</v>
      </c>
      <c r="E29" s="32"/>
      <c r="F29" s="205"/>
      <c r="G29" s="190"/>
      <c r="H29" s="190"/>
      <c r="I29" s="190"/>
      <c r="J29" s="190"/>
      <c r="K29" s="190"/>
      <c r="L29" s="190"/>
      <c r="M29" s="190"/>
      <c r="N29" s="190"/>
      <c r="O29" s="190"/>
      <c r="P29" s="190"/>
      <c r="Q29" s="190"/>
      <c r="R29" s="190"/>
      <c r="S29" s="190"/>
      <c r="T29" s="32"/>
      <c r="U29" s="32"/>
    </row>
    <row r="30" spans="1:22" x14ac:dyDescent="0.3">
      <c r="A30" s="215">
        <v>3004</v>
      </c>
      <c r="B30" s="216" t="s">
        <v>20</v>
      </c>
      <c r="D30" s="186">
        <f t="shared" si="2"/>
        <v>0</v>
      </c>
      <c r="E30" s="32"/>
      <c r="F30" s="205"/>
      <c r="G30" s="190"/>
      <c r="H30" s="190"/>
      <c r="I30" s="190"/>
      <c r="J30" s="190"/>
      <c r="K30" s="190"/>
      <c r="L30" s="190"/>
      <c r="M30" s="190"/>
      <c r="N30" s="190"/>
      <c r="O30" s="190"/>
      <c r="P30" s="190"/>
      <c r="Q30" s="190"/>
      <c r="R30" s="190"/>
      <c r="S30" s="190"/>
      <c r="T30" s="32"/>
      <c r="U30" s="32"/>
    </row>
    <row r="31" spans="1:22" x14ac:dyDescent="0.3">
      <c r="A31" s="215">
        <v>3005</v>
      </c>
      <c r="B31" s="216" t="s">
        <v>10</v>
      </c>
      <c r="D31" s="186">
        <f t="shared" si="2"/>
        <v>0</v>
      </c>
      <c r="E31" s="32"/>
      <c r="F31" s="205"/>
      <c r="G31" s="190"/>
      <c r="H31" s="190"/>
      <c r="I31" s="190"/>
      <c r="J31" s="190"/>
      <c r="K31" s="190"/>
      <c r="L31" s="190"/>
      <c r="M31" s="190"/>
      <c r="N31" s="190"/>
      <c r="O31" s="190"/>
      <c r="P31" s="190"/>
      <c r="Q31" s="190"/>
      <c r="R31" s="190"/>
      <c r="S31" s="190"/>
      <c r="T31" s="32"/>
      <c r="U31" s="32"/>
    </row>
    <row r="32" spans="1:22" x14ac:dyDescent="0.3">
      <c r="A32" s="215">
        <v>3006</v>
      </c>
      <c r="B32" s="216" t="s">
        <v>39</v>
      </c>
      <c r="D32" s="186">
        <f t="shared" si="2"/>
        <v>0</v>
      </c>
      <c r="E32" s="32"/>
      <c r="F32" s="205"/>
      <c r="G32" s="190"/>
      <c r="H32" s="190"/>
      <c r="I32" s="190"/>
      <c r="J32" s="190"/>
      <c r="K32" s="190"/>
      <c r="L32" s="190"/>
      <c r="M32" s="190"/>
      <c r="N32" s="190"/>
      <c r="O32" s="190"/>
      <c r="P32" s="190"/>
      <c r="Q32" s="190"/>
      <c r="R32" s="190"/>
      <c r="S32" s="190"/>
      <c r="T32" s="32"/>
      <c r="U32" s="32"/>
    </row>
    <row r="33" spans="1:21" x14ac:dyDescent="0.3">
      <c r="A33" s="215">
        <v>3007</v>
      </c>
      <c r="B33" s="216" t="s">
        <v>23</v>
      </c>
      <c r="D33" s="186">
        <f t="shared" si="2"/>
        <v>0</v>
      </c>
      <c r="E33" s="32"/>
      <c r="F33" s="205"/>
      <c r="G33" s="190"/>
      <c r="H33" s="190"/>
      <c r="I33" s="190"/>
      <c r="J33" s="190"/>
      <c r="K33" s="190"/>
      <c r="L33" s="190"/>
      <c r="M33" s="190"/>
      <c r="N33" s="190"/>
      <c r="O33" s="190"/>
      <c r="P33" s="190"/>
      <c r="Q33" s="190"/>
      <c r="R33" s="190"/>
      <c r="S33" s="190"/>
      <c r="T33" s="32"/>
      <c r="U33" s="32"/>
    </row>
    <row r="34" spans="1:21" x14ac:dyDescent="0.3">
      <c r="A34" s="215">
        <v>3008</v>
      </c>
      <c r="B34" s="216" t="s">
        <v>21</v>
      </c>
      <c r="D34" s="186">
        <f t="shared" si="2"/>
        <v>0</v>
      </c>
      <c r="E34" s="32"/>
      <c r="F34" s="205"/>
      <c r="G34" s="190"/>
      <c r="H34" s="190"/>
      <c r="I34" s="190"/>
      <c r="J34" s="190"/>
      <c r="K34" s="190"/>
      <c r="L34" s="190"/>
      <c r="M34" s="190"/>
      <c r="N34" s="190"/>
      <c r="O34" s="190"/>
      <c r="P34" s="190"/>
      <c r="Q34" s="190"/>
      <c r="R34" s="190"/>
      <c r="S34" s="190"/>
      <c r="T34" s="32"/>
      <c r="U34" s="32"/>
    </row>
    <row r="35" spans="1:21" x14ac:dyDescent="0.3">
      <c r="A35" s="215">
        <v>3009</v>
      </c>
      <c r="B35" s="216" t="s">
        <v>22</v>
      </c>
      <c r="D35" s="186">
        <f t="shared" si="2"/>
        <v>0</v>
      </c>
      <c r="E35" s="32"/>
      <c r="F35" s="205"/>
      <c r="G35" s="190"/>
      <c r="H35" s="190"/>
      <c r="I35" s="190"/>
      <c r="J35" s="190"/>
      <c r="K35" s="190"/>
      <c r="L35" s="190"/>
      <c r="M35" s="190"/>
      <c r="N35" s="190"/>
      <c r="O35" s="190"/>
      <c r="P35" s="190"/>
      <c r="Q35" s="190"/>
      <c r="R35" s="190"/>
      <c r="S35" s="190"/>
      <c r="T35" s="32"/>
      <c r="U35" s="32"/>
    </row>
    <row r="36" spans="1:21" x14ac:dyDescent="0.3">
      <c r="A36" s="217">
        <v>3010</v>
      </c>
      <c r="B36" s="218" t="s">
        <v>11</v>
      </c>
      <c r="C36" s="191"/>
      <c r="D36" s="194">
        <f t="shared" si="2"/>
        <v>0</v>
      </c>
      <c r="E36" s="32"/>
      <c r="F36" s="195"/>
      <c r="G36" s="195"/>
      <c r="H36" s="195"/>
      <c r="I36" s="195"/>
      <c r="J36" s="195"/>
      <c r="K36" s="195"/>
      <c r="L36" s="195"/>
      <c r="M36" s="195"/>
      <c r="N36" s="195"/>
      <c r="O36" s="195"/>
      <c r="P36" s="195"/>
      <c r="Q36" s="195"/>
      <c r="R36" s="195"/>
      <c r="S36" s="195"/>
      <c r="T36" s="32"/>
      <c r="U36" s="32"/>
    </row>
    <row r="37" spans="1:21" s="200" customFormat="1" x14ac:dyDescent="0.3">
      <c r="A37" s="198" t="s">
        <v>109</v>
      </c>
      <c r="B37" s="207"/>
      <c r="D37" s="201"/>
      <c r="E37" s="201"/>
      <c r="F37" s="201"/>
      <c r="G37" s="201"/>
      <c r="H37" s="201"/>
      <c r="I37" s="201"/>
      <c r="J37" s="201"/>
      <c r="K37" s="201"/>
      <c r="L37" s="201"/>
      <c r="M37" s="201"/>
      <c r="N37" s="201"/>
      <c r="O37" s="201"/>
      <c r="P37" s="201"/>
      <c r="Q37" s="201"/>
      <c r="R37" s="201"/>
      <c r="S37" s="201"/>
      <c r="T37" s="201"/>
      <c r="U37" s="201"/>
    </row>
    <row r="38" spans="1:21" x14ac:dyDescent="0.3">
      <c r="A38" s="196">
        <v>4001</v>
      </c>
      <c r="B38" s="216" t="s">
        <v>24</v>
      </c>
      <c r="C38" s="191"/>
      <c r="D38" s="204">
        <f t="shared" si="2"/>
        <v>0</v>
      </c>
      <c r="E38" s="32"/>
      <c r="F38" s="205"/>
      <c r="G38" s="205"/>
      <c r="H38" s="205"/>
      <c r="I38" s="205"/>
      <c r="J38" s="205"/>
      <c r="K38" s="205"/>
      <c r="L38" s="205"/>
      <c r="M38" s="205"/>
      <c r="N38" s="205"/>
      <c r="O38" s="205"/>
      <c r="P38" s="205"/>
      <c r="Q38" s="205"/>
      <c r="R38" s="205"/>
      <c r="S38" s="205"/>
      <c r="T38" s="32"/>
      <c r="U38" s="32"/>
    </row>
    <row r="39" spans="1:21" ht="31.2" x14ac:dyDescent="0.3">
      <c r="A39" s="215">
        <v>4002</v>
      </c>
      <c r="B39" s="216" t="s">
        <v>111</v>
      </c>
      <c r="C39" s="191"/>
      <c r="D39" s="186">
        <f t="shared" si="2"/>
        <v>0</v>
      </c>
      <c r="E39" s="32"/>
      <c r="F39" s="190"/>
      <c r="G39" s="190"/>
      <c r="H39" s="190"/>
      <c r="I39" s="190"/>
      <c r="J39" s="190"/>
      <c r="K39" s="190"/>
      <c r="L39" s="190"/>
      <c r="M39" s="190"/>
      <c r="N39" s="190"/>
      <c r="O39" s="190"/>
      <c r="P39" s="190"/>
      <c r="Q39" s="190"/>
      <c r="R39" s="190"/>
      <c r="S39" s="190"/>
      <c r="T39" s="32"/>
      <c r="U39" s="32"/>
    </row>
    <row r="40" spans="1:21" x14ac:dyDescent="0.3">
      <c r="A40" s="215">
        <v>4003</v>
      </c>
      <c r="B40" s="216" t="s">
        <v>13</v>
      </c>
      <c r="D40" s="186">
        <f t="shared" si="2"/>
        <v>0</v>
      </c>
      <c r="E40" s="32"/>
      <c r="F40" s="205"/>
      <c r="G40" s="190"/>
      <c r="H40" s="190"/>
      <c r="I40" s="190"/>
      <c r="J40" s="190"/>
      <c r="K40" s="190"/>
      <c r="L40" s="190"/>
      <c r="M40" s="190"/>
      <c r="N40" s="190"/>
      <c r="O40" s="190"/>
      <c r="P40" s="190"/>
      <c r="Q40" s="190"/>
      <c r="R40" s="190"/>
      <c r="S40" s="190"/>
      <c r="T40" s="32"/>
      <c r="U40" s="32"/>
    </row>
    <row r="41" spans="1:21" x14ac:dyDescent="0.3">
      <c r="A41" s="215">
        <v>4004</v>
      </c>
      <c r="B41" s="197" t="s">
        <v>110</v>
      </c>
      <c r="D41" s="186">
        <f t="shared" si="2"/>
        <v>0</v>
      </c>
      <c r="E41" s="32"/>
      <c r="F41" s="190"/>
      <c r="G41" s="190"/>
      <c r="H41" s="190"/>
      <c r="I41" s="190"/>
      <c r="J41" s="190"/>
      <c r="K41" s="190"/>
      <c r="L41" s="190"/>
      <c r="M41" s="190"/>
      <c r="N41" s="190"/>
      <c r="O41" s="190"/>
      <c r="P41" s="190"/>
      <c r="Q41" s="190"/>
      <c r="R41" s="190"/>
      <c r="S41" s="190"/>
      <c r="T41" s="32"/>
      <c r="U41" s="32"/>
    </row>
    <row r="42" spans="1:21" s="200" customFormat="1" x14ac:dyDescent="0.3">
      <c r="A42" s="198" t="s">
        <v>112</v>
      </c>
      <c r="B42" s="207"/>
      <c r="D42" s="201"/>
      <c r="E42" s="201"/>
      <c r="F42" s="201"/>
      <c r="G42" s="201"/>
      <c r="H42" s="201"/>
      <c r="I42" s="201"/>
      <c r="J42" s="201"/>
      <c r="K42" s="201"/>
      <c r="L42" s="201"/>
      <c r="M42" s="201"/>
      <c r="N42" s="201"/>
      <c r="O42" s="201"/>
      <c r="P42" s="201"/>
      <c r="Q42" s="201"/>
      <c r="R42" s="201"/>
      <c r="S42" s="201"/>
      <c r="T42" s="201"/>
      <c r="U42" s="201"/>
    </row>
    <row r="43" spans="1:21" ht="46.8" x14ac:dyDescent="0.3">
      <c r="A43" s="196">
        <v>5001</v>
      </c>
      <c r="B43" s="197" t="s">
        <v>125</v>
      </c>
      <c r="C43" s="177" t="s">
        <v>254</v>
      </c>
      <c r="D43" s="204">
        <f t="shared" si="2"/>
        <v>0</v>
      </c>
      <c r="E43" s="32"/>
      <c r="F43" s="205"/>
      <c r="G43" s="205"/>
      <c r="H43" s="205"/>
      <c r="I43" s="205"/>
      <c r="J43" s="205"/>
      <c r="K43" s="205"/>
      <c r="L43" s="205"/>
      <c r="M43" s="205"/>
      <c r="N43" s="205"/>
      <c r="O43" s="205"/>
      <c r="P43" s="205"/>
      <c r="Q43" s="205"/>
      <c r="R43" s="205"/>
      <c r="S43" s="205"/>
      <c r="T43" s="32"/>
      <c r="U43" s="32"/>
    </row>
    <row r="44" spans="1:21" ht="25.8" x14ac:dyDescent="0.3">
      <c r="A44" s="215">
        <v>5002</v>
      </c>
      <c r="B44" s="216" t="s">
        <v>305</v>
      </c>
      <c r="D44" s="186">
        <f t="shared" si="2"/>
        <v>0</v>
      </c>
      <c r="E44" s="32"/>
      <c r="F44" s="190"/>
      <c r="G44" s="190"/>
      <c r="H44" s="190"/>
      <c r="I44" s="190"/>
      <c r="J44" s="190"/>
      <c r="K44" s="190"/>
      <c r="L44" s="190"/>
      <c r="M44" s="190"/>
      <c r="N44" s="190"/>
      <c r="O44" s="190"/>
      <c r="P44" s="190"/>
      <c r="Q44" s="190"/>
      <c r="R44" s="190"/>
      <c r="S44" s="190"/>
      <c r="T44" s="32"/>
      <c r="U44" s="32"/>
    </row>
    <row r="45" spans="1:21" x14ac:dyDescent="0.3">
      <c r="A45" s="215">
        <v>5003</v>
      </c>
      <c r="B45" s="216" t="s">
        <v>12</v>
      </c>
      <c r="D45" s="186">
        <f t="shared" si="2"/>
        <v>0</v>
      </c>
      <c r="E45" s="32"/>
      <c r="F45" s="205"/>
      <c r="G45" s="190"/>
      <c r="H45" s="190"/>
      <c r="I45" s="190"/>
      <c r="J45" s="190"/>
      <c r="K45" s="190"/>
      <c r="L45" s="190"/>
      <c r="M45" s="190"/>
      <c r="N45" s="190"/>
      <c r="O45" s="190"/>
      <c r="P45" s="190"/>
      <c r="Q45" s="190"/>
      <c r="R45" s="190"/>
      <c r="S45" s="190"/>
      <c r="T45" s="32"/>
      <c r="U45" s="32"/>
    </row>
    <row r="46" spans="1:21" x14ac:dyDescent="0.3">
      <c r="A46" s="215">
        <v>5004</v>
      </c>
      <c r="B46" s="216" t="s">
        <v>300</v>
      </c>
      <c r="D46" s="186">
        <f t="shared" si="2"/>
        <v>0</v>
      </c>
      <c r="E46" s="32"/>
      <c r="F46" s="190"/>
      <c r="G46" s="190"/>
      <c r="H46" s="190"/>
      <c r="I46" s="190"/>
      <c r="J46" s="190"/>
      <c r="K46" s="190"/>
      <c r="L46" s="190"/>
      <c r="M46" s="190"/>
      <c r="N46" s="190"/>
      <c r="O46" s="190"/>
      <c r="P46" s="190"/>
      <c r="Q46" s="190"/>
      <c r="R46" s="190"/>
      <c r="S46" s="190"/>
      <c r="T46" s="32"/>
      <c r="U46" s="32"/>
    </row>
    <row r="47" spans="1:21" ht="31.2" x14ac:dyDescent="0.3">
      <c r="A47" s="215">
        <v>5005</v>
      </c>
      <c r="B47" s="216" t="s">
        <v>298</v>
      </c>
      <c r="C47" s="191"/>
      <c r="D47" s="186">
        <f t="shared" si="2"/>
        <v>0</v>
      </c>
      <c r="E47" s="32"/>
      <c r="F47" s="205"/>
      <c r="G47" s="190"/>
      <c r="H47" s="190"/>
      <c r="I47" s="190"/>
      <c r="J47" s="190"/>
      <c r="K47" s="190"/>
      <c r="L47" s="190"/>
      <c r="M47" s="190"/>
      <c r="N47" s="190"/>
      <c r="O47" s="190"/>
      <c r="P47" s="190"/>
      <c r="Q47" s="190"/>
      <c r="R47" s="190"/>
      <c r="S47" s="190"/>
      <c r="T47" s="32"/>
      <c r="U47" s="32"/>
    </row>
    <row r="48" spans="1:21" x14ac:dyDescent="0.3">
      <c r="A48" s="215">
        <v>5006</v>
      </c>
      <c r="B48" s="216" t="s">
        <v>113</v>
      </c>
      <c r="C48" s="191"/>
      <c r="D48" s="186">
        <f t="shared" si="2"/>
        <v>0</v>
      </c>
      <c r="E48" s="32"/>
      <c r="F48" s="190"/>
      <c r="G48" s="190"/>
      <c r="H48" s="190"/>
      <c r="I48" s="190"/>
      <c r="J48" s="190"/>
      <c r="K48" s="190"/>
      <c r="L48" s="190"/>
      <c r="M48" s="190"/>
      <c r="N48" s="190"/>
      <c r="O48" s="190"/>
      <c r="P48" s="190"/>
      <c r="Q48" s="190"/>
      <c r="R48" s="190"/>
      <c r="S48" s="190"/>
      <c r="T48" s="32"/>
      <c r="U48" s="32"/>
    </row>
    <row r="49" spans="1:21" x14ac:dyDescent="0.3">
      <c r="A49" s="215">
        <v>5007</v>
      </c>
      <c r="B49" s="216" t="s">
        <v>122</v>
      </c>
      <c r="C49" s="191"/>
      <c r="D49" s="186">
        <f t="shared" si="2"/>
        <v>0</v>
      </c>
      <c r="E49" s="32"/>
      <c r="F49" s="205"/>
      <c r="G49" s="190"/>
      <c r="H49" s="190"/>
      <c r="I49" s="190"/>
      <c r="J49" s="190"/>
      <c r="K49" s="190"/>
      <c r="L49" s="190"/>
      <c r="M49" s="190"/>
      <c r="N49" s="190"/>
      <c r="O49" s="190"/>
      <c r="P49" s="190"/>
      <c r="Q49" s="190"/>
      <c r="R49" s="190"/>
      <c r="S49" s="190"/>
      <c r="T49" s="32"/>
      <c r="U49" s="32"/>
    </row>
    <row r="50" spans="1:21" ht="31.2" x14ac:dyDescent="0.3">
      <c r="A50" s="215">
        <v>5008</v>
      </c>
      <c r="B50" s="216" t="s">
        <v>123</v>
      </c>
      <c r="C50" s="191"/>
      <c r="D50" s="186">
        <f t="shared" si="2"/>
        <v>0</v>
      </c>
      <c r="E50" s="32"/>
      <c r="F50" s="190"/>
      <c r="G50" s="190"/>
      <c r="H50" s="190"/>
      <c r="I50" s="190"/>
      <c r="J50" s="190"/>
      <c r="K50" s="190"/>
      <c r="L50" s="190"/>
      <c r="M50" s="190"/>
      <c r="N50" s="190"/>
      <c r="O50" s="190"/>
      <c r="P50" s="190"/>
      <c r="Q50" s="190"/>
      <c r="R50" s="190"/>
      <c r="S50" s="190"/>
      <c r="T50" s="32"/>
      <c r="U50" s="32"/>
    </row>
    <row r="51" spans="1:21" ht="16.2" thickBot="1" x14ac:dyDescent="0.35">
      <c r="A51" s="219"/>
      <c r="B51" s="349"/>
      <c r="D51" s="210">
        <f>SUM(D27:D50)</f>
        <v>0</v>
      </c>
      <c r="E51" s="211"/>
      <c r="F51" s="210">
        <f>SUM(F27:F50)</f>
        <v>0</v>
      </c>
      <c r="G51" s="210">
        <f t="shared" ref="G51:S51" si="3">SUM(G27:G50)</f>
        <v>0</v>
      </c>
      <c r="H51" s="210">
        <f t="shared" si="3"/>
        <v>0</v>
      </c>
      <c r="I51" s="210">
        <f t="shared" si="3"/>
        <v>0</v>
      </c>
      <c r="J51" s="210">
        <f t="shared" si="3"/>
        <v>0</v>
      </c>
      <c r="K51" s="210">
        <f t="shared" si="3"/>
        <v>0</v>
      </c>
      <c r="L51" s="210">
        <f t="shared" si="3"/>
        <v>0</v>
      </c>
      <c r="M51" s="210">
        <f t="shared" si="3"/>
        <v>0</v>
      </c>
      <c r="N51" s="210">
        <f t="shared" si="3"/>
        <v>0</v>
      </c>
      <c r="O51" s="210">
        <f t="shared" si="3"/>
        <v>0</v>
      </c>
      <c r="P51" s="210">
        <f t="shared" si="3"/>
        <v>0</v>
      </c>
      <c r="Q51" s="210">
        <f t="shared" si="3"/>
        <v>0</v>
      </c>
      <c r="R51" s="210">
        <f t="shared" si="3"/>
        <v>0</v>
      </c>
      <c r="S51" s="210">
        <f t="shared" si="3"/>
        <v>0</v>
      </c>
      <c r="T51" s="32"/>
      <c r="U51" s="32"/>
    </row>
    <row r="52" spans="1:21" ht="16.2" thickTop="1" x14ac:dyDescent="0.3">
      <c r="A52" s="219"/>
      <c r="B52" s="349"/>
      <c r="D52" s="220"/>
      <c r="E52" s="211"/>
      <c r="F52" s="220"/>
      <c r="G52" s="220"/>
      <c r="H52" s="220"/>
      <c r="I52" s="220"/>
      <c r="J52" s="220"/>
      <c r="K52" s="220"/>
      <c r="L52" s="220"/>
      <c r="M52" s="220"/>
      <c r="N52" s="220"/>
      <c r="O52" s="220"/>
      <c r="P52" s="220"/>
      <c r="Q52" s="220"/>
      <c r="R52" s="220"/>
      <c r="S52" s="220"/>
      <c r="T52" s="32"/>
      <c r="U52" s="32"/>
    </row>
    <row r="53" spans="1:21" x14ac:dyDescent="0.3">
      <c r="A53" s="219"/>
      <c r="B53" s="25"/>
      <c r="D53" s="220"/>
      <c r="E53" s="214"/>
      <c r="F53" s="32"/>
      <c r="G53" s="32"/>
    </row>
    <row r="54" spans="1:21" x14ac:dyDescent="0.3">
      <c r="A54" s="349"/>
      <c r="B54" s="349"/>
      <c r="D54" s="32"/>
      <c r="E54" s="32"/>
      <c r="F54" s="32"/>
      <c r="G54" s="32"/>
    </row>
    <row r="55" spans="1:21" x14ac:dyDescent="0.3">
      <c r="A55" s="58"/>
      <c r="B55" s="120" t="s">
        <v>62</v>
      </c>
      <c r="D55" s="221">
        <f>'Sep 24 Return'!D62</f>
        <v>0</v>
      </c>
      <c r="E55" s="32"/>
      <c r="F55" s="32"/>
      <c r="G55" s="32"/>
    </row>
    <row r="56" spans="1:21" x14ac:dyDescent="0.3">
      <c r="A56" s="219"/>
      <c r="B56" s="25" t="s">
        <v>65</v>
      </c>
      <c r="D56" s="221">
        <f>D23</f>
        <v>0</v>
      </c>
      <c r="E56" s="32"/>
      <c r="F56" s="32"/>
      <c r="G56" s="32"/>
    </row>
    <row r="57" spans="1:21" x14ac:dyDescent="0.3">
      <c r="A57" s="219"/>
      <c r="B57" s="25" t="s">
        <v>66</v>
      </c>
      <c r="D57" s="221">
        <f>-D51</f>
        <v>0</v>
      </c>
      <c r="E57" s="32"/>
      <c r="F57" s="32"/>
      <c r="G57" s="32"/>
    </row>
    <row r="58" spans="1:21" ht="16.2" thickBot="1" x14ac:dyDescent="0.35">
      <c r="A58" s="219"/>
      <c r="B58" s="25" t="s">
        <v>67</v>
      </c>
      <c r="D58" s="222">
        <f>SUM(D55:D57)</f>
        <v>0</v>
      </c>
      <c r="E58" s="32"/>
      <c r="F58" s="32"/>
      <c r="G58" s="32"/>
    </row>
    <row r="59" spans="1:21" ht="16.2" thickTop="1" x14ac:dyDescent="0.3">
      <c r="A59" s="219"/>
      <c r="B59" s="349"/>
      <c r="D59" s="32"/>
      <c r="E59" s="32"/>
      <c r="F59" s="32"/>
      <c r="G59" s="32"/>
    </row>
    <row r="60" spans="1:21" x14ac:dyDescent="0.3">
      <c r="A60" s="219"/>
      <c r="B60" s="349"/>
      <c r="D60" s="32"/>
      <c r="E60" s="32"/>
      <c r="F60" s="32"/>
      <c r="G60" s="32"/>
    </row>
    <row r="61" spans="1:21" x14ac:dyDescent="0.3">
      <c r="A61" s="219"/>
      <c r="B61" s="25" t="s">
        <v>68</v>
      </c>
      <c r="D61" s="32"/>
      <c r="E61" s="32"/>
      <c r="F61" s="32"/>
      <c r="G61" s="32"/>
    </row>
    <row r="62" spans="1:21" x14ac:dyDescent="0.3">
      <c r="A62" s="219"/>
      <c r="B62" s="349" t="s">
        <v>264</v>
      </c>
      <c r="D62" s="223"/>
      <c r="E62" s="32" t="s">
        <v>126</v>
      </c>
      <c r="F62" s="32"/>
      <c r="G62" s="32"/>
    </row>
    <row r="63" spans="1:21" ht="16.2" thickBot="1" x14ac:dyDescent="0.35">
      <c r="A63" s="219"/>
      <c r="B63" s="349" t="s">
        <v>265</v>
      </c>
      <c r="D63" s="224">
        <f>D58-D62</f>
        <v>0</v>
      </c>
      <c r="E63" s="32"/>
      <c r="F63" s="32"/>
      <c r="G63" s="32"/>
    </row>
    <row r="64" spans="1:21" ht="16.2" thickTop="1" x14ac:dyDescent="0.3">
      <c r="A64" s="219"/>
      <c r="B64" s="349"/>
      <c r="D64" s="32"/>
      <c r="E64" s="32"/>
      <c r="F64" s="32"/>
      <c r="G64" s="32"/>
    </row>
    <row r="65" spans="1:19" x14ac:dyDescent="0.3">
      <c r="A65" s="219"/>
      <c r="B65" s="602" t="s">
        <v>266</v>
      </c>
      <c r="C65" s="602"/>
      <c r="D65" s="223"/>
      <c r="E65" s="32"/>
      <c r="F65" s="32"/>
      <c r="G65" s="32"/>
    </row>
    <row r="66" spans="1:19" ht="32.4" customHeight="1" x14ac:dyDescent="0.3">
      <c r="A66" s="219"/>
      <c r="B66" s="430" t="s">
        <v>278</v>
      </c>
      <c r="C66" s="430"/>
      <c r="D66" s="225"/>
      <c r="E66" s="32" t="s">
        <v>73</v>
      </c>
      <c r="F66" s="32"/>
      <c r="G66" s="32"/>
    </row>
    <row r="67" spans="1:19" x14ac:dyDescent="0.3">
      <c r="A67" s="219"/>
      <c r="B67" s="604" t="s">
        <v>267</v>
      </c>
      <c r="C67" s="604"/>
      <c r="D67" s="223"/>
      <c r="E67" s="32"/>
      <c r="F67" s="32"/>
      <c r="G67" s="32"/>
    </row>
    <row r="68" spans="1:19" ht="16.2" thickBot="1" x14ac:dyDescent="0.35">
      <c r="A68" s="219"/>
      <c r="B68" s="601" t="s">
        <v>268</v>
      </c>
      <c r="C68" s="601"/>
      <c r="D68" s="224">
        <f>SUM(D65:D67)</f>
        <v>0</v>
      </c>
      <c r="E68" s="32"/>
      <c r="F68" s="32"/>
      <c r="G68" s="32"/>
    </row>
    <row r="69" spans="1:19" ht="16.2" thickTop="1" x14ac:dyDescent="0.3">
      <c r="A69" s="219"/>
      <c r="B69" s="349"/>
      <c r="C69" s="349"/>
      <c r="D69" s="32"/>
      <c r="E69" s="32"/>
    </row>
    <row r="70" spans="1:19" x14ac:dyDescent="0.3">
      <c r="A70" s="219"/>
      <c r="B70" s="349"/>
      <c r="C70" s="349" t="s">
        <v>69</v>
      </c>
      <c r="D70" s="226">
        <f>D68-D63</f>
        <v>0</v>
      </c>
      <c r="E70" s="32"/>
    </row>
    <row r="71" spans="1:19" x14ac:dyDescent="0.3">
      <c r="A71" s="219"/>
      <c r="B71" s="603"/>
      <c r="C71" s="603"/>
      <c r="D71" s="180"/>
      <c r="E71" s="32"/>
      <c r="I71" s="599"/>
      <c r="J71" s="599"/>
    </row>
    <row r="72" spans="1:19" x14ac:dyDescent="0.3">
      <c r="F72" s="227"/>
      <c r="G72" s="228"/>
      <c r="H72" s="229"/>
      <c r="I72" s="598"/>
      <c r="J72" s="598"/>
    </row>
    <row r="73" spans="1:19" x14ac:dyDescent="0.3">
      <c r="F73" s="227"/>
      <c r="G73" s="230"/>
      <c r="H73" s="229"/>
      <c r="I73" s="598"/>
      <c r="J73" s="598"/>
    </row>
    <row r="74" spans="1:19" s="232" customFormat="1" x14ac:dyDescent="0.3">
      <c r="A74" s="231" t="s">
        <v>250</v>
      </c>
    </row>
    <row r="75" spans="1:19" hidden="1" x14ac:dyDescent="0.3">
      <c r="A75" s="233"/>
      <c r="F75" s="32"/>
      <c r="G75" s="32"/>
      <c r="H75" s="32"/>
      <c r="I75" s="32"/>
      <c r="J75" s="32"/>
      <c r="K75" s="32"/>
      <c r="L75" s="32"/>
      <c r="M75" s="32"/>
      <c r="N75" s="32"/>
      <c r="O75" s="32"/>
      <c r="P75" s="32"/>
      <c r="Q75" s="32"/>
      <c r="R75" s="32"/>
      <c r="S75" s="32"/>
    </row>
    <row r="76" spans="1:19" s="349" customFormat="1" hidden="1" x14ac:dyDescent="0.3">
      <c r="A76" s="219"/>
      <c r="B76" s="349" t="s">
        <v>62</v>
      </c>
      <c r="F76" s="234">
        <f>'Sep 24 Book'!D58</f>
        <v>0</v>
      </c>
      <c r="G76" s="234">
        <f>F79</f>
        <v>0</v>
      </c>
      <c r="H76" s="234">
        <f>G79</f>
        <v>0</v>
      </c>
      <c r="I76" s="234">
        <f t="shared" ref="I76:S76" si="4">H79</f>
        <v>0</v>
      </c>
      <c r="J76" s="234">
        <f t="shared" si="4"/>
        <v>0</v>
      </c>
      <c r="K76" s="234">
        <f t="shared" si="4"/>
        <v>0</v>
      </c>
      <c r="L76" s="234">
        <f t="shared" si="4"/>
        <v>0</v>
      </c>
      <c r="M76" s="234">
        <f t="shared" si="4"/>
        <v>0</v>
      </c>
      <c r="N76" s="234">
        <f t="shared" si="4"/>
        <v>0</v>
      </c>
      <c r="O76" s="234">
        <f t="shared" si="4"/>
        <v>0</v>
      </c>
      <c r="P76" s="234">
        <f t="shared" si="4"/>
        <v>0</v>
      </c>
      <c r="Q76" s="234">
        <f t="shared" si="4"/>
        <v>0</v>
      </c>
      <c r="R76" s="234">
        <f t="shared" si="4"/>
        <v>0</v>
      </c>
      <c r="S76" s="234">
        <f t="shared" si="4"/>
        <v>0</v>
      </c>
    </row>
    <row r="77" spans="1:19" s="349" customFormat="1" hidden="1" x14ac:dyDescent="0.3">
      <c r="A77" s="219"/>
      <c r="B77" s="349" t="s">
        <v>65</v>
      </c>
      <c r="F77" s="234">
        <f t="shared" ref="F77:S77" si="5">F23</f>
        <v>0</v>
      </c>
      <c r="G77" s="234">
        <f t="shared" si="5"/>
        <v>0</v>
      </c>
      <c r="H77" s="234">
        <f t="shared" si="5"/>
        <v>0</v>
      </c>
      <c r="I77" s="234">
        <f t="shared" si="5"/>
        <v>0</v>
      </c>
      <c r="J77" s="234">
        <f t="shared" si="5"/>
        <v>0</v>
      </c>
      <c r="K77" s="234">
        <f t="shared" si="5"/>
        <v>0</v>
      </c>
      <c r="L77" s="234">
        <f t="shared" si="5"/>
        <v>0</v>
      </c>
      <c r="M77" s="234">
        <f t="shared" si="5"/>
        <v>0</v>
      </c>
      <c r="N77" s="234">
        <f t="shared" si="5"/>
        <v>0</v>
      </c>
      <c r="O77" s="234">
        <f t="shared" si="5"/>
        <v>0</v>
      </c>
      <c r="P77" s="234">
        <f t="shared" si="5"/>
        <v>0</v>
      </c>
      <c r="Q77" s="234">
        <f t="shared" si="5"/>
        <v>0</v>
      </c>
      <c r="R77" s="234">
        <f t="shared" si="5"/>
        <v>0</v>
      </c>
      <c r="S77" s="234">
        <f t="shared" si="5"/>
        <v>0</v>
      </c>
    </row>
    <row r="78" spans="1:19" s="349" customFormat="1" hidden="1" x14ac:dyDescent="0.3">
      <c r="A78" s="219"/>
      <c r="B78" s="349" t="s">
        <v>66</v>
      </c>
      <c r="F78" s="234">
        <f t="shared" ref="F78:S78" si="6">-F51</f>
        <v>0</v>
      </c>
      <c r="G78" s="234">
        <f t="shared" si="6"/>
        <v>0</v>
      </c>
      <c r="H78" s="234">
        <f t="shared" si="6"/>
        <v>0</v>
      </c>
      <c r="I78" s="234">
        <f t="shared" si="6"/>
        <v>0</v>
      </c>
      <c r="J78" s="234">
        <f t="shared" si="6"/>
        <v>0</v>
      </c>
      <c r="K78" s="234">
        <f t="shared" si="6"/>
        <v>0</v>
      </c>
      <c r="L78" s="234">
        <f t="shared" si="6"/>
        <v>0</v>
      </c>
      <c r="M78" s="234">
        <f t="shared" si="6"/>
        <v>0</v>
      </c>
      <c r="N78" s="234">
        <f t="shared" si="6"/>
        <v>0</v>
      </c>
      <c r="O78" s="234">
        <f t="shared" si="6"/>
        <v>0</v>
      </c>
      <c r="P78" s="234">
        <f t="shared" si="6"/>
        <v>0</v>
      </c>
      <c r="Q78" s="234">
        <f t="shared" si="6"/>
        <v>0</v>
      </c>
      <c r="R78" s="234">
        <f t="shared" si="6"/>
        <v>0</v>
      </c>
      <c r="S78" s="234">
        <f t="shared" si="6"/>
        <v>0</v>
      </c>
    </row>
    <row r="79" spans="1:19" s="349" customFormat="1" ht="16.2" hidden="1" thickBot="1" x14ac:dyDescent="0.35">
      <c r="A79" s="219"/>
      <c r="B79" s="349" t="s">
        <v>67</v>
      </c>
      <c r="F79" s="224">
        <f t="shared" ref="F79:S79" si="7">SUM(F76:F78)</f>
        <v>0</v>
      </c>
      <c r="G79" s="224">
        <f t="shared" si="7"/>
        <v>0</v>
      </c>
      <c r="H79" s="224">
        <f t="shared" si="7"/>
        <v>0</v>
      </c>
      <c r="I79" s="224">
        <f t="shared" si="7"/>
        <v>0</v>
      </c>
      <c r="J79" s="224">
        <f t="shared" si="7"/>
        <v>0</v>
      </c>
      <c r="K79" s="224">
        <f t="shared" si="7"/>
        <v>0</v>
      </c>
      <c r="L79" s="224">
        <f t="shared" si="7"/>
        <v>0</v>
      </c>
      <c r="M79" s="224">
        <f t="shared" si="7"/>
        <v>0</v>
      </c>
      <c r="N79" s="224">
        <f t="shared" si="7"/>
        <v>0</v>
      </c>
      <c r="O79" s="224">
        <f t="shared" si="7"/>
        <v>0</v>
      </c>
      <c r="P79" s="224">
        <f t="shared" si="7"/>
        <v>0</v>
      </c>
      <c r="Q79" s="224">
        <f t="shared" si="7"/>
        <v>0</v>
      </c>
      <c r="R79" s="224">
        <f t="shared" si="7"/>
        <v>0</v>
      </c>
      <c r="S79" s="224">
        <f t="shared" si="7"/>
        <v>0</v>
      </c>
    </row>
    <row r="80" spans="1:19" ht="16.2" hidden="1" thickTop="1" x14ac:dyDescent="0.3">
      <c r="A80" s="235"/>
      <c r="F80" s="32"/>
      <c r="G80" s="32"/>
      <c r="H80" s="32"/>
      <c r="I80" s="32"/>
      <c r="J80" s="32"/>
      <c r="K80" s="32"/>
      <c r="L80" s="32"/>
      <c r="M80" s="32"/>
      <c r="N80" s="32"/>
      <c r="O80" s="32"/>
      <c r="P80" s="32"/>
      <c r="Q80" s="32"/>
      <c r="R80" s="32"/>
      <c r="S80" s="32"/>
    </row>
    <row r="81" spans="1:19" hidden="1" x14ac:dyDescent="0.3">
      <c r="A81" s="235"/>
      <c r="F81" s="32"/>
      <c r="G81" s="32"/>
      <c r="H81" s="32"/>
      <c r="I81" s="32"/>
      <c r="J81" s="32"/>
      <c r="K81" s="32"/>
      <c r="L81" s="32"/>
      <c r="M81" s="32"/>
      <c r="N81" s="32"/>
      <c r="O81" s="32"/>
      <c r="P81" s="32"/>
      <c r="Q81" s="32"/>
      <c r="R81" s="32"/>
      <c r="S81" s="32"/>
    </row>
    <row r="82" spans="1:19" hidden="1" x14ac:dyDescent="0.3">
      <c r="A82" s="235"/>
      <c r="B82" s="349" t="s">
        <v>68</v>
      </c>
      <c r="F82" s="32"/>
      <c r="G82" s="32"/>
      <c r="H82" s="32"/>
      <c r="I82" s="32"/>
      <c r="J82" s="32"/>
      <c r="K82" s="32"/>
      <c r="L82" s="32"/>
      <c r="M82" s="32"/>
      <c r="N82" s="32"/>
      <c r="O82" s="32"/>
      <c r="P82" s="32"/>
      <c r="Q82" s="32"/>
      <c r="R82" s="32"/>
      <c r="S82" s="32"/>
    </row>
    <row r="83" spans="1:19" hidden="1" x14ac:dyDescent="0.3">
      <c r="A83" s="235"/>
      <c r="B83" s="349" t="s">
        <v>173</v>
      </c>
      <c r="F83" s="223"/>
      <c r="G83" s="223"/>
      <c r="H83" s="223"/>
      <c r="I83" s="223"/>
      <c r="J83" s="223"/>
      <c r="K83" s="223"/>
      <c r="L83" s="223"/>
      <c r="M83" s="223"/>
      <c r="N83" s="223"/>
      <c r="O83" s="223"/>
      <c r="P83" s="223"/>
      <c r="Q83" s="223"/>
      <c r="R83" s="223"/>
      <c r="S83" s="223"/>
    </row>
    <row r="84" spans="1:19" s="349" customFormat="1" ht="16.2" hidden="1" thickBot="1" x14ac:dyDescent="0.35">
      <c r="A84" s="219"/>
      <c r="B84" s="349" t="s">
        <v>170</v>
      </c>
      <c r="F84" s="224">
        <f t="shared" ref="F84:S84" si="8">F79-F83</f>
        <v>0</v>
      </c>
      <c r="G84" s="224">
        <f t="shared" si="8"/>
        <v>0</v>
      </c>
      <c r="H84" s="224">
        <f t="shared" si="8"/>
        <v>0</v>
      </c>
      <c r="I84" s="224">
        <f t="shared" si="8"/>
        <v>0</v>
      </c>
      <c r="J84" s="224">
        <f t="shared" si="8"/>
        <v>0</v>
      </c>
      <c r="K84" s="224">
        <f t="shared" si="8"/>
        <v>0</v>
      </c>
      <c r="L84" s="224">
        <f t="shared" si="8"/>
        <v>0</v>
      </c>
      <c r="M84" s="224">
        <f t="shared" si="8"/>
        <v>0</v>
      </c>
      <c r="N84" s="224">
        <f t="shared" si="8"/>
        <v>0</v>
      </c>
      <c r="O84" s="224">
        <f t="shared" si="8"/>
        <v>0</v>
      </c>
      <c r="P84" s="224">
        <f t="shared" si="8"/>
        <v>0</v>
      </c>
      <c r="Q84" s="224">
        <f t="shared" si="8"/>
        <v>0</v>
      </c>
      <c r="R84" s="224">
        <f t="shared" si="8"/>
        <v>0</v>
      </c>
      <c r="S84" s="224">
        <f t="shared" si="8"/>
        <v>0</v>
      </c>
    </row>
    <row r="85" spans="1:19" ht="16.2" hidden="1" thickTop="1" x14ac:dyDescent="0.3">
      <c r="A85" s="235"/>
      <c r="F85" s="32"/>
      <c r="G85" s="32"/>
      <c r="H85" s="32"/>
      <c r="I85" s="32"/>
      <c r="J85" s="32"/>
      <c r="K85" s="32"/>
      <c r="L85" s="32"/>
      <c r="M85" s="32"/>
      <c r="N85" s="32"/>
      <c r="O85" s="32"/>
      <c r="P85" s="32"/>
      <c r="Q85" s="32"/>
      <c r="R85" s="32"/>
      <c r="S85" s="32"/>
    </row>
    <row r="86" spans="1:19" hidden="1" x14ac:dyDescent="0.3">
      <c r="A86" s="235"/>
      <c r="B86" s="349" t="s">
        <v>204</v>
      </c>
      <c r="F86" s="223"/>
      <c r="G86" s="223"/>
      <c r="H86" s="223"/>
      <c r="I86" s="223"/>
      <c r="J86" s="223"/>
      <c r="K86" s="223"/>
      <c r="L86" s="223"/>
      <c r="M86" s="223"/>
      <c r="N86" s="223"/>
      <c r="O86" s="223"/>
      <c r="P86" s="223"/>
      <c r="Q86" s="223"/>
      <c r="R86" s="223"/>
      <c r="S86" s="223"/>
    </row>
    <row r="87" spans="1:19" hidden="1" x14ac:dyDescent="0.3">
      <c r="A87" s="235"/>
      <c r="B87" s="236" t="s">
        <v>249</v>
      </c>
      <c r="F87" s="223"/>
      <c r="G87" s="223"/>
      <c r="H87" s="223"/>
      <c r="I87" s="223"/>
      <c r="J87" s="223"/>
      <c r="K87" s="223"/>
      <c r="L87" s="223"/>
      <c r="M87" s="223"/>
      <c r="N87" s="223"/>
      <c r="O87" s="223"/>
      <c r="P87" s="223"/>
      <c r="Q87" s="223"/>
      <c r="R87" s="223"/>
      <c r="S87" s="223"/>
    </row>
    <row r="88" spans="1:19" hidden="1" x14ac:dyDescent="0.3">
      <c r="A88" s="235"/>
      <c r="B88" s="349" t="s">
        <v>171</v>
      </c>
      <c r="F88" s="223"/>
      <c r="G88" s="223"/>
      <c r="H88" s="223"/>
      <c r="I88" s="223"/>
      <c r="J88" s="223"/>
      <c r="K88" s="223"/>
      <c r="L88" s="223"/>
      <c r="M88" s="223"/>
      <c r="N88" s="223"/>
      <c r="O88" s="223"/>
      <c r="P88" s="223"/>
      <c r="Q88" s="223"/>
      <c r="R88" s="223"/>
      <c r="S88" s="223"/>
    </row>
    <row r="89" spans="1:19" s="349" customFormat="1" ht="16.2" hidden="1" thickBot="1" x14ac:dyDescent="0.35">
      <c r="A89" s="219"/>
      <c r="B89" s="349" t="s">
        <v>172</v>
      </c>
      <c r="F89" s="224">
        <f t="shared" ref="F89:S89" si="9">SUM(F86:F88)</f>
        <v>0</v>
      </c>
      <c r="G89" s="224">
        <f t="shared" si="9"/>
        <v>0</v>
      </c>
      <c r="H89" s="224">
        <f t="shared" si="9"/>
        <v>0</v>
      </c>
      <c r="I89" s="224">
        <f t="shared" si="9"/>
        <v>0</v>
      </c>
      <c r="J89" s="224">
        <f t="shared" si="9"/>
        <v>0</v>
      </c>
      <c r="K89" s="224">
        <f t="shared" si="9"/>
        <v>0</v>
      </c>
      <c r="L89" s="224">
        <f t="shared" si="9"/>
        <v>0</v>
      </c>
      <c r="M89" s="224">
        <f t="shared" si="9"/>
        <v>0</v>
      </c>
      <c r="N89" s="224">
        <f t="shared" si="9"/>
        <v>0</v>
      </c>
      <c r="O89" s="224">
        <f t="shared" si="9"/>
        <v>0</v>
      </c>
      <c r="P89" s="224">
        <f t="shared" si="9"/>
        <v>0</v>
      </c>
      <c r="Q89" s="224">
        <f t="shared" si="9"/>
        <v>0</v>
      </c>
      <c r="R89" s="224">
        <f t="shared" si="9"/>
        <v>0</v>
      </c>
      <c r="S89" s="224">
        <f t="shared" si="9"/>
        <v>0</v>
      </c>
    </row>
    <row r="90" spans="1:19" ht="16.2" hidden="1" thickTop="1" x14ac:dyDescent="0.3">
      <c r="A90" s="235"/>
      <c r="F90" s="32"/>
      <c r="G90" s="32"/>
      <c r="H90" s="32"/>
      <c r="I90" s="32"/>
      <c r="J90" s="32"/>
      <c r="K90" s="32"/>
      <c r="L90" s="32"/>
      <c r="M90" s="32"/>
      <c r="N90" s="32"/>
      <c r="O90" s="32"/>
      <c r="P90" s="32"/>
      <c r="Q90" s="32"/>
      <c r="R90" s="32"/>
      <c r="S90" s="32"/>
    </row>
    <row r="91" spans="1:19" s="349" customFormat="1" hidden="1" x14ac:dyDescent="0.3">
      <c r="A91" s="219"/>
      <c r="C91" s="349" t="s">
        <v>69</v>
      </c>
      <c r="F91" s="226">
        <f t="shared" ref="F91:S91" si="10">F84-F89</f>
        <v>0</v>
      </c>
      <c r="G91" s="226">
        <f t="shared" si="10"/>
        <v>0</v>
      </c>
      <c r="H91" s="226">
        <f t="shared" si="10"/>
        <v>0</v>
      </c>
      <c r="I91" s="226">
        <f t="shared" si="10"/>
        <v>0</v>
      </c>
      <c r="J91" s="226">
        <f t="shared" si="10"/>
        <v>0</v>
      </c>
      <c r="K91" s="226">
        <f t="shared" si="10"/>
        <v>0</v>
      </c>
      <c r="L91" s="226">
        <f t="shared" si="10"/>
        <v>0</v>
      </c>
      <c r="M91" s="226">
        <f t="shared" si="10"/>
        <v>0</v>
      </c>
      <c r="N91" s="226">
        <f t="shared" si="10"/>
        <v>0</v>
      </c>
      <c r="O91" s="226">
        <f t="shared" si="10"/>
        <v>0</v>
      </c>
      <c r="P91" s="226">
        <f t="shared" si="10"/>
        <v>0</v>
      </c>
      <c r="Q91" s="226">
        <f t="shared" si="10"/>
        <v>0</v>
      </c>
      <c r="R91" s="226">
        <f t="shared" si="10"/>
        <v>0</v>
      </c>
      <c r="S91" s="226">
        <f t="shared" si="10"/>
        <v>0</v>
      </c>
    </row>
    <row r="92" spans="1:19" hidden="1" x14ac:dyDescent="0.3">
      <c r="A92" s="235"/>
      <c r="F92" s="32"/>
      <c r="G92" s="32"/>
      <c r="H92" s="32"/>
      <c r="I92" s="32"/>
      <c r="J92" s="32"/>
      <c r="K92" s="32"/>
      <c r="L92" s="32"/>
      <c r="M92" s="32"/>
      <c r="N92" s="32"/>
      <c r="O92" s="32"/>
      <c r="P92" s="32"/>
      <c r="Q92" s="32"/>
      <c r="R92" s="32"/>
      <c r="S92" s="32"/>
    </row>
    <row r="93" spans="1:19" s="232" customFormat="1" x14ac:dyDescent="0.3">
      <c r="A93" s="237"/>
      <c r="F93" s="238"/>
      <c r="G93" s="238"/>
      <c r="H93" s="238"/>
      <c r="I93" s="238"/>
      <c r="J93" s="238"/>
      <c r="K93" s="238"/>
      <c r="L93" s="238"/>
      <c r="M93" s="238"/>
      <c r="N93" s="238"/>
      <c r="O93" s="238"/>
      <c r="P93" s="238"/>
      <c r="Q93" s="238"/>
      <c r="R93" s="238"/>
      <c r="S93" s="238"/>
    </row>
    <row r="102" spans="1:19" x14ac:dyDescent="0.3">
      <c r="A102" s="235"/>
      <c r="F102" s="32"/>
      <c r="G102" s="32"/>
      <c r="H102" s="32"/>
      <c r="I102" s="32"/>
      <c r="J102" s="32"/>
      <c r="K102" s="32"/>
      <c r="L102" s="32"/>
      <c r="M102" s="32"/>
      <c r="N102" s="32"/>
      <c r="O102" s="32"/>
      <c r="P102" s="32"/>
      <c r="Q102" s="32"/>
      <c r="R102" s="32"/>
      <c r="S102" s="32"/>
    </row>
    <row r="103" spans="1:19" x14ac:dyDescent="0.3">
      <c r="A103" s="235"/>
    </row>
    <row r="104" spans="1:19" x14ac:dyDescent="0.3">
      <c r="A104" s="235"/>
    </row>
    <row r="105" spans="1:19" x14ac:dyDescent="0.3">
      <c r="A105" s="235"/>
    </row>
    <row r="106" spans="1:19" x14ac:dyDescent="0.3">
      <c r="A106" s="235"/>
    </row>
    <row r="107" spans="1:19" x14ac:dyDescent="0.3">
      <c r="A107" s="235"/>
    </row>
    <row r="108" spans="1:19" x14ac:dyDescent="0.3">
      <c r="A108" s="235"/>
    </row>
    <row r="109" spans="1:19" x14ac:dyDescent="0.3">
      <c r="A109" s="235"/>
    </row>
    <row r="110" spans="1:19" x14ac:dyDescent="0.3">
      <c r="A110" s="235"/>
    </row>
    <row r="111" spans="1:19" x14ac:dyDescent="0.3">
      <c r="A111" s="235"/>
    </row>
    <row r="112" spans="1:19" x14ac:dyDescent="0.3">
      <c r="A112" s="235"/>
    </row>
    <row r="113" spans="1:1" x14ac:dyDescent="0.3">
      <c r="A113" s="235"/>
    </row>
    <row r="114" spans="1:1" x14ac:dyDescent="0.3">
      <c r="A114" s="235"/>
    </row>
    <row r="115" spans="1:1" x14ac:dyDescent="0.3">
      <c r="A115" s="235"/>
    </row>
    <row r="116" spans="1:1" x14ac:dyDescent="0.3">
      <c r="A116" s="235"/>
    </row>
    <row r="117" spans="1:1" x14ac:dyDescent="0.3">
      <c r="A117" s="235"/>
    </row>
    <row r="118" spans="1:1" x14ac:dyDescent="0.3">
      <c r="A118" s="235"/>
    </row>
    <row r="119" spans="1:1" x14ac:dyDescent="0.3">
      <c r="A119" s="235"/>
    </row>
    <row r="120" spans="1:1" x14ac:dyDescent="0.3">
      <c r="A120" s="235"/>
    </row>
    <row r="121" spans="1:1" x14ac:dyDescent="0.3">
      <c r="A121" s="235"/>
    </row>
    <row r="122" spans="1:1" x14ac:dyDescent="0.3">
      <c r="A122" s="235"/>
    </row>
    <row r="123" spans="1:1" x14ac:dyDescent="0.3">
      <c r="A123" s="235"/>
    </row>
    <row r="124" spans="1:1" x14ac:dyDescent="0.3">
      <c r="A124" s="235"/>
    </row>
    <row r="125" spans="1:1" x14ac:dyDescent="0.3">
      <c r="A125" s="235"/>
    </row>
    <row r="126" spans="1:1" x14ac:dyDescent="0.3">
      <c r="A126" s="235"/>
    </row>
    <row r="127" spans="1:1" x14ac:dyDescent="0.3">
      <c r="A127" s="235"/>
    </row>
    <row r="128" spans="1:1" x14ac:dyDescent="0.3">
      <c r="A128" s="235"/>
    </row>
    <row r="129" spans="1:1" x14ac:dyDescent="0.3">
      <c r="A129" s="235"/>
    </row>
    <row r="130" spans="1:1" x14ac:dyDescent="0.3">
      <c r="A130" s="235"/>
    </row>
    <row r="131" spans="1:1" x14ac:dyDescent="0.3">
      <c r="A131" s="235"/>
    </row>
    <row r="132" spans="1:1" x14ac:dyDescent="0.3">
      <c r="A132" s="235"/>
    </row>
    <row r="133" spans="1:1" x14ac:dyDescent="0.3">
      <c r="A133" s="235"/>
    </row>
    <row r="134" spans="1:1" x14ac:dyDescent="0.3">
      <c r="A134" s="235"/>
    </row>
    <row r="135" spans="1:1" x14ac:dyDescent="0.3">
      <c r="A135" s="235"/>
    </row>
    <row r="136" spans="1:1" x14ac:dyDescent="0.3">
      <c r="A136" s="235"/>
    </row>
    <row r="137" spans="1:1" x14ac:dyDescent="0.3">
      <c r="A137" s="235"/>
    </row>
    <row r="138" spans="1:1" x14ac:dyDescent="0.3">
      <c r="A138" s="235"/>
    </row>
    <row r="139" spans="1:1" x14ac:dyDescent="0.3">
      <c r="A139" s="235"/>
    </row>
    <row r="140" spans="1:1" x14ac:dyDescent="0.3">
      <c r="A140" s="235"/>
    </row>
    <row r="141" spans="1:1" x14ac:dyDescent="0.3">
      <c r="A141" s="235"/>
    </row>
    <row r="142" spans="1:1" x14ac:dyDescent="0.3">
      <c r="A142" s="235"/>
    </row>
    <row r="143" spans="1:1" x14ac:dyDescent="0.3">
      <c r="A143" s="235"/>
    </row>
    <row r="144" spans="1:1" x14ac:dyDescent="0.3">
      <c r="A144" s="235"/>
    </row>
    <row r="145" spans="1:1" x14ac:dyDescent="0.3">
      <c r="A145" s="235"/>
    </row>
    <row r="146" spans="1:1" x14ac:dyDescent="0.3">
      <c r="A146" s="235"/>
    </row>
    <row r="147" spans="1:1" x14ac:dyDescent="0.3">
      <c r="A147" s="235"/>
    </row>
    <row r="148" spans="1:1" x14ac:dyDescent="0.3">
      <c r="A148" s="235"/>
    </row>
    <row r="149" spans="1:1" x14ac:dyDescent="0.3">
      <c r="A149" s="235"/>
    </row>
    <row r="150" spans="1:1" x14ac:dyDescent="0.3">
      <c r="A150" s="235"/>
    </row>
    <row r="151" spans="1:1" x14ac:dyDescent="0.3">
      <c r="A151" s="235"/>
    </row>
    <row r="152" spans="1:1" x14ac:dyDescent="0.3">
      <c r="A152" s="235"/>
    </row>
    <row r="153" spans="1:1" x14ac:dyDescent="0.3">
      <c r="A153" s="235"/>
    </row>
    <row r="154" spans="1:1" x14ac:dyDescent="0.3">
      <c r="A154" s="235"/>
    </row>
    <row r="155" spans="1:1" x14ac:dyDescent="0.3">
      <c r="A155" s="235"/>
    </row>
    <row r="156" spans="1:1" x14ac:dyDescent="0.3">
      <c r="A156" s="235"/>
    </row>
    <row r="157" spans="1:1" x14ac:dyDescent="0.3">
      <c r="A157" s="235"/>
    </row>
    <row r="158" spans="1:1" x14ac:dyDescent="0.3">
      <c r="A158" s="235"/>
    </row>
    <row r="159" spans="1:1" x14ac:dyDescent="0.3">
      <c r="A159" s="235"/>
    </row>
    <row r="160" spans="1:1" x14ac:dyDescent="0.3">
      <c r="A160" s="235"/>
    </row>
    <row r="161" spans="1:1" x14ac:dyDescent="0.3">
      <c r="A161" s="235"/>
    </row>
    <row r="162" spans="1:1" x14ac:dyDescent="0.3">
      <c r="A162" s="235"/>
    </row>
    <row r="163" spans="1:1" x14ac:dyDescent="0.3">
      <c r="A163" s="235"/>
    </row>
    <row r="164" spans="1:1" x14ac:dyDescent="0.3">
      <c r="A164" s="235"/>
    </row>
    <row r="165" spans="1:1" x14ac:dyDescent="0.3">
      <c r="A165" s="235"/>
    </row>
    <row r="166" spans="1:1" x14ac:dyDescent="0.3">
      <c r="A166" s="235"/>
    </row>
    <row r="167" spans="1:1" x14ac:dyDescent="0.3">
      <c r="A167" s="235"/>
    </row>
    <row r="168" spans="1:1" x14ac:dyDescent="0.3">
      <c r="A168" s="235"/>
    </row>
    <row r="169" spans="1:1" x14ac:dyDescent="0.3">
      <c r="A169" s="235"/>
    </row>
    <row r="170" spans="1:1" x14ac:dyDescent="0.3">
      <c r="A170" s="235"/>
    </row>
    <row r="171" spans="1:1" x14ac:dyDescent="0.3">
      <c r="A171" s="235"/>
    </row>
    <row r="172" spans="1:1" x14ac:dyDescent="0.3">
      <c r="A172" s="235"/>
    </row>
    <row r="173" spans="1:1" x14ac:dyDescent="0.3">
      <c r="A173" s="235"/>
    </row>
    <row r="174" spans="1:1" x14ac:dyDescent="0.3">
      <c r="A174" s="235"/>
    </row>
    <row r="175" spans="1:1" x14ac:dyDescent="0.3">
      <c r="A175" s="235"/>
    </row>
    <row r="176" spans="1:1" x14ac:dyDescent="0.3">
      <c r="A176" s="235"/>
    </row>
    <row r="177" spans="1:1" x14ac:dyDescent="0.3">
      <c r="A177" s="235"/>
    </row>
    <row r="178" spans="1:1" x14ac:dyDescent="0.3">
      <c r="A178" s="235"/>
    </row>
  </sheetData>
  <sheetProtection algorithmName="SHA-512" hashValue="WqVa1cFE/J+3YcN1PDU0/tYIHxLiOpFpsh0xBzMD+QXSinhc4Fq6x08MIqfaisPjMIkFwGzRCMZD9bEEvR/sdA==" saltValue="V9rmEGa+CXGv9N7ab/KTUQ==" spinCount="100000" sheet="1" formatCells="0" formatColumns="0" formatRows="0"/>
  <mergeCells count="9">
    <mergeCell ref="I73:J73"/>
    <mergeCell ref="B66:C66"/>
    <mergeCell ref="B67:C67"/>
    <mergeCell ref="B68:C68"/>
    <mergeCell ref="A4:B5"/>
    <mergeCell ref="B65:C65"/>
    <mergeCell ref="B71:C71"/>
    <mergeCell ref="I71:J71"/>
    <mergeCell ref="I72:J72"/>
  </mergeCells>
  <conditionalFormatting sqref="A10:A12 C10:C12 A6:XFD8 A27:XFD27 A43:C43 A48:A50 C48:C50 D28:D50 A2:E3 A1:F1 L1:IV4 A39:C41 A38 A28:C36 C38 E38:IV41 E43:IV50 A9:E9 E28:IV36 A4 C4:E4 D65:IV68 A65:B68 A69:E70 A71:B71 D71:E71 K69:IV71 A13:C14 D10:E14 F9:IV14 A16:XFD25 C5:IV5 A102:XFD65536 A74:XFD93 A45:C47 A44 C44 A51:XFD64">
    <cfRule type="cellIs" dxfId="37" priority="15" stopIfTrue="1" operator="lessThan">
      <formula>0</formula>
    </cfRule>
  </conditionalFormatting>
  <conditionalFormatting sqref="B10">
    <cfRule type="cellIs" dxfId="36" priority="14" stopIfTrue="1" operator="lessThan">
      <formula>0</formula>
    </cfRule>
  </conditionalFormatting>
  <conditionalFormatting sqref="B11">
    <cfRule type="cellIs" dxfId="35" priority="13" stopIfTrue="1" operator="lessThan">
      <formula>0</formula>
    </cfRule>
  </conditionalFormatting>
  <conditionalFormatting sqref="B12">
    <cfRule type="cellIs" dxfId="34" priority="12" stopIfTrue="1" operator="lessThan">
      <formula>0</formula>
    </cfRule>
  </conditionalFormatting>
  <conditionalFormatting sqref="A26:XFD26">
    <cfRule type="cellIs" dxfId="33" priority="11" stopIfTrue="1" operator="lessThan">
      <formula>0</formula>
    </cfRule>
  </conditionalFormatting>
  <conditionalFormatting sqref="A37:C37 E37:IV37">
    <cfRule type="cellIs" dxfId="32" priority="10" stopIfTrue="1" operator="lessThan">
      <formula>0</formula>
    </cfRule>
  </conditionalFormatting>
  <conditionalFormatting sqref="A42:C42 E42:IV42">
    <cfRule type="cellIs" dxfId="31" priority="9" stopIfTrue="1" operator="lessThan">
      <formula>0</formula>
    </cfRule>
  </conditionalFormatting>
  <conditionalFormatting sqref="B49">
    <cfRule type="cellIs" dxfId="30" priority="7" stopIfTrue="1" operator="lessThan">
      <formula>0</formula>
    </cfRule>
  </conditionalFormatting>
  <conditionalFormatting sqref="C15:E15 G15:IV15">
    <cfRule type="cellIs" dxfId="29" priority="5" stopIfTrue="1" operator="lessThan">
      <formula>0</formula>
    </cfRule>
  </conditionalFormatting>
  <conditionalFormatting sqref="B48">
    <cfRule type="cellIs" dxfId="28" priority="8" stopIfTrue="1" operator="lessThan">
      <formula>0</formula>
    </cfRule>
  </conditionalFormatting>
  <conditionalFormatting sqref="B50">
    <cfRule type="cellIs" dxfId="27" priority="6" stopIfTrue="1" operator="lessThan">
      <formula>0</formula>
    </cfRule>
  </conditionalFormatting>
  <conditionalFormatting sqref="A15:B15">
    <cfRule type="cellIs" dxfId="26" priority="4" stopIfTrue="1" operator="lessThan">
      <formula>0</formula>
    </cfRule>
  </conditionalFormatting>
  <conditionalFormatting sqref="B38">
    <cfRule type="cellIs" dxfId="25" priority="3" stopIfTrue="1" operator="lessThan">
      <formula>0</formula>
    </cfRule>
  </conditionalFormatting>
  <conditionalFormatting sqref="F15">
    <cfRule type="cellIs" dxfId="24" priority="2" stopIfTrue="1" operator="lessThan">
      <formula>0</formula>
    </cfRule>
  </conditionalFormatting>
  <conditionalFormatting sqref="B44">
    <cfRule type="cellIs" dxfId="23"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6"/>
  </sheetPr>
  <dimension ref="A1:V178"/>
  <sheetViews>
    <sheetView defaultGridColor="0" colorId="55" zoomScaleNormal="100" workbookViewId="0">
      <pane xSplit="4" ySplit="1" topLeftCell="E47" activePane="bottomRight" state="frozen"/>
      <selection sqref="A1:E7"/>
      <selection pane="topRight" sqref="A1:E7"/>
      <selection pane="bottomLeft" sqref="A1:E7"/>
      <selection pane="bottomRight" sqref="A1:E7"/>
    </sheetView>
  </sheetViews>
  <sheetFormatPr defaultColWidth="8.90625" defaultRowHeight="15.6" x14ac:dyDescent="0.3"/>
  <cols>
    <col min="1" max="1" width="7.81640625" style="178" customWidth="1"/>
    <col min="2" max="2" width="31.90625" style="178" customWidth="1"/>
    <col min="3" max="3" width="20.6328125" style="178" customWidth="1"/>
    <col min="4" max="4" width="12.08984375" style="178" customWidth="1"/>
    <col min="5" max="5" width="2.36328125" style="178" customWidth="1"/>
    <col min="6" max="19" width="9.81640625" style="178" customWidth="1"/>
    <col min="20" max="16384" width="8.90625" style="178"/>
  </cols>
  <sheetData>
    <row r="1" spans="1:21" x14ac:dyDescent="0.3">
      <c r="A1" s="25" t="s">
        <v>99</v>
      </c>
      <c r="B1" s="25"/>
      <c r="C1" s="175">
        <f>'Info about Conf'!C4</f>
        <v>0</v>
      </c>
      <c r="D1" s="176"/>
      <c r="E1" s="176"/>
      <c r="F1" s="177"/>
      <c r="G1" s="177"/>
      <c r="H1" s="177"/>
      <c r="I1" s="177"/>
      <c r="J1" s="177"/>
      <c r="K1" s="177"/>
    </row>
    <row r="2" spans="1:21" x14ac:dyDescent="0.3">
      <c r="A2" s="25" t="s">
        <v>0</v>
      </c>
      <c r="B2" s="25"/>
      <c r="C2" s="175">
        <f>'Info about Conf'!C5</f>
        <v>0</v>
      </c>
      <c r="D2" s="176"/>
      <c r="E2" s="176"/>
      <c r="F2" s="177"/>
      <c r="G2" s="177"/>
      <c r="H2" s="177"/>
      <c r="I2" s="177"/>
      <c r="J2" s="177"/>
      <c r="K2" s="177"/>
    </row>
    <row r="3" spans="1:21" x14ac:dyDescent="0.3">
      <c r="A3" s="179"/>
      <c r="B3" s="349"/>
      <c r="C3" s="349"/>
      <c r="F3" s="177"/>
      <c r="G3" s="177"/>
      <c r="H3" s="177"/>
      <c r="I3" s="177"/>
      <c r="J3" s="177"/>
      <c r="K3" s="177"/>
    </row>
    <row r="4" spans="1:21" x14ac:dyDescent="0.3">
      <c r="A4" s="600" t="s">
        <v>276</v>
      </c>
      <c r="B4" s="600"/>
      <c r="C4" s="349"/>
      <c r="F4" s="180" t="s">
        <v>128</v>
      </c>
      <c r="G4" s="177"/>
      <c r="H4" s="177"/>
      <c r="I4" s="177"/>
      <c r="J4" s="177"/>
      <c r="K4" s="177"/>
    </row>
    <row r="5" spans="1:21" s="182" customFormat="1" ht="46.8" x14ac:dyDescent="0.25">
      <c r="A5" s="600"/>
      <c r="B5" s="600"/>
      <c r="C5" s="181" t="s">
        <v>64</v>
      </c>
      <c r="D5" s="181" t="s">
        <v>277</v>
      </c>
      <c r="E5" s="181"/>
      <c r="F5" s="181">
        <v>45662</v>
      </c>
      <c r="G5" s="181">
        <v>45669</v>
      </c>
      <c r="H5" s="181">
        <v>45676</v>
      </c>
      <c r="I5" s="181">
        <v>45683</v>
      </c>
      <c r="J5" s="181">
        <v>45690</v>
      </c>
      <c r="K5" s="181">
        <v>45697</v>
      </c>
      <c r="L5" s="181">
        <v>45704</v>
      </c>
      <c r="M5" s="181">
        <v>45711</v>
      </c>
      <c r="N5" s="181">
        <v>45718</v>
      </c>
      <c r="O5" s="181">
        <v>45725</v>
      </c>
      <c r="P5" s="181">
        <v>45732</v>
      </c>
      <c r="Q5" s="181">
        <v>45739</v>
      </c>
      <c r="R5" s="181" t="s">
        <v>269</v>
      </c>
      <c r="S5" s="181">
        <v>45747</v>
      </c>
    </row>
    <row r="6" spans="1:21" x14ac:dyDescent="0.3">
      <c r="A6" s="349"/>
      <c r="B6" s="349"/>
    </row>
    <row r="7" spans="1:21" x14ac:dyDescent="0.3">
      <c r="A7" s="183"/>
      <c r="B7" s="107"/>
    </row>
    <row r="8" spans="1:21" ht="16.2" thickBot="1" x14ac:dyDescent="0.35">
      <c r="A8" s="64" t="s">
        <v>303</v>
      </c>
      <c r="B8" s="65"/>
    </row>
    <row r="9" spans="1:21" x14ac:dyDescent="0.3">
      <c r="A9" s="184">
        <v>1001</v>
      </c>
      <c r="B9" s="185" t="s">
        <v>6</v>
      </c>
      <c r="D9" s="186">
        <f t="shared" ref="D9:D14" si="0">SUM(F9:S9)</f>
        <v>0</v>
      </c>
      <c r="E9" s="32"/>
      <c r="F9" s="187"/>
      <c r="G9" s="187"/>
      <c r="H9" s="187"/>
      <c r="I9" s="187"/>
      <c r="J9" s="187"/>
      <c r="K9" s="187"/>
      <c r="L9" s="187"/>
      <c r="M9" s="187"/>
      <c r="N9" s="187"/>
      <c r="O9" s="187"/>
      <c r="P9" s="187"/>
      <c r="Q9" s="187"/>
      <c r="R9" s="187"/>
      <c r="S9" s="187"/>
      <c r="T9" s="32"/>
      <c r="U9" s="32"/>
    </row>
    <row r="10" spans="1:21" x14ac:dyDescent="0.3">
      <c r="A10" s="184">
        <v>1002</v>
      </c>
      <c r="B10" s="188" t="s">
        <v>7</v>
      </c>
      <c r="D10" s="186">
        <f t="shared" si="0"/>
        <v>0</v>
      </c>
      <c r="E10" s="32"/>
      <c r="F10" s="189"/>
      <c r="G10" s="189"/>
      <c r="H10" s="189"/>
      <c r="I10" s="189"/>
      <c r="J10" s="189"/>
      <c r="K10" s="189"/>
      <c r="L10" s="189"/>
      <c r="M10" s="189"/>
      <c r="N10" s="189"/>
      <c r="O10" s="189"/>
      <c r="P10" s="189"/>
      <c r="Q10" s="189"/>
      <c r="R10" s="189"/>
      <c r="S10" s="189"/>
      <c r="T10" s="32"/>
      <c r="U10" s="32"/>
    </row>
    <row r="11" spans="1:21" x14ac:dyDescent="0.3">
      <c r="A11" s="184">
        <v>1003</v>
      </c>
      <c r="B11" s="188" t="s">
        <v>8</v>
      </c>
      <c r="D11" s="186">
        <f t="shared" si="0"/>
        <v>0</v>
      </c>
      <c r="E11" s="32"/>
      <c r="F11" s="190"/>
      <c r="G11" s="190"/>
      <c r="H11" s="190"/>
      <c r="I11" s="190"/>
      <c r="J11" s="190"/>
      <c r="K11" s="190"/>
      <c r="L11" s="190"/>
      <c r="M11" s="190"/>
      <c r="N11" s="190"/>
      <c r="O11" s="190"/>
      <c r="P11" s="190"/>
      <c r="Q11" s="190"/>
      <c r="R11" s="190"/>
      <c r="S11" s="190"/>
      <c r="T11" s="32"/>
      <c r="U11" s="32"/>
    </row>
    <row r="12" spans="1:21" x14ac:dyDescent="0.3">
      <c r="A12" s="184">
        <v>1004</v>
      </c>
      <c r="B12" s="188" t="s">
        <v>101</v>
      </c>
      <c r="D12" s="186">
        <f t="shared" si="0"/>
        <v>0</v>
      </c>
      <c r="E12" s="32"/>
      <c r="F12" s="190"/>
      <c r="G12" s="190"/>
      <c r="H12" s="190"/>
      <c r="I12" s="190"/>
      <c r="J12" s="190"/>
      <c r="K12" s="190"/>
      <c r="L12" s="190"/>
      <c r="M12" s="190"/>
      <c r="N12" s="190"/>
      <c r="O12" s="190"/>
      <c r="P12" s="190"/>
      <c r="Q12" s="190"/>
      <c r="R12" s="190"/>
      <c r="S12" s="190"/>
      <c r="T12" s="32"/>
      <c r="U12" s="32"/>
    </row>
    <row r="13" spans="1:21" x14ac:dyDescent="0.3">
      <c r="A13" s="184">
        <v>1005</v>
      </c>
      <c r="B13" s="185" t="s">
        <v>118</v>
      </c>
      <c r="C13" s="191"/>
      <c r="D13" s="186">
        <f t="shared" si="0"/>
        <v>0</v>
      </c>
      <c r="E13" s="32"/>
      <c r="F13" s="190"/>
      <c r="G13" s="190"/>
      <c r="H13" s="190"/>
      <c r="I13" s="190"/>
      <c r="J13" s="190"/>
      <c r="K13" s="190"/>
      <c r="L13" s="190"/>
      <c r="M13" s="190"/>
      <c r="N13" s="190"/>
      <c r="O13" s="190"/>
      <c r="P13" s="190"/>
      <c r="Q13" s="190"/>
      <c r="R13" s="190"/>
      <c r="S13" s="190"/>
      <c r="T13" s="32"/>
      <c r="U13" s="32"/>
    </row>
    <row r="14" spans="1:21" x14ac:dyDescent="0.3">
      <c r="A14" s="192">
        <v>1007</v>
      </c>
      <c r="B14" s="193" t="s">
        <v>17</v>
      </c>
      <c r="C14" s="191"/>
      <c r="D14" s="194">
        <f t="shared" si="0"/>
        <v>0</v>
      </c>
      <c r="E14" s="32"/>
      <c r="F14" s="195"/>
      <c r="G14" s="195"/>
      <c r="H14" s="195"/>
      <c r="I14" s="195"/>
      <c r="J14" s="195"/>
      <c r="K14" s="195"/>
      <c r="L14" s="195"/>
      <c r="M14" s="195"/>
      <c r="N14" s="195"/>
      <c r="O14" s="195"/>
      <c r="P14" s="195"/>
      <c r="Q14" s="195"/>
      <c r="R14" s="195"/>
      <c r="S14" s="195"/>
      <c r="T14" s="32"/>
      <c r="U14" s="32"/>
    </row>
    <row r="15" spans="1:21" ht="31.2" x14ac:dyDescent="0.3">
      <c r="A15" s="196">
        <v>4000</v>
      </c>
      <c r="B15" s="197" t="s">
        <v>70</v>
      </c>
      <c r="C15" s="191"/>
      <c r="D15" s="194">
        <f>-SUM(F15:S15)</f>
        <v>0</v>
      </c>
      <c r="E15" s="32"/>
      <c r="F15" s="195"/>
      <c r="G15" s="195"/>
      <c r="H15" s="195"/>
      <c r="I15" s="195"/>
      <c r="J15" s="195"/>
      <c r="K15" s="195"/>
      <c r="L15" s="195"/>
      <c r="M15" s="195"/>
      <c r="N15" s="195"/>
      <c r="O15" s="195"/>
      <c r="P15" s="195"/>
      <c r="Q15" s="195"/>
      <c r="R15" s="195"/>
      <c r="S15" s="195"/>
      <c r="T15" s="32"/>
      <c r="U15" s="32"/>
    </row>
    <row r="16" spans="1:21" s="200" customFormat="1" x14ac:dyDescent="0.3">
      <c r="A16" s="198" t="s">
        <v>302</v>
      </c>
      <c r="B16" s="199"/>
      <c r="D16" s="201"/>
      <c r="E16" s="201"/>
      <c r="F16" s="201"/>
      <c r="G16" s="201"/>
      <c r="H16" s="201"/>
      <c r="I16" s="201"/>
      <c r="J16" s="201"/>
      <c r="K16" s="201"/>
      <c r="L16" s="201"/>
      <c r="M16" s="201"/>
      <c r="N16" s="201"/>
      <c r="O16" s="201"/>
      <c r="P16" s="201"/>
      <c r="Q16" s="201"/>
      <c r="R16" s="201"/>
      <c r="S16" s="201"/>
      <c r="T16" s="201"/>
      <c r="U16" s="201"/>
    </row>
    <row r="17" spans="1:22" x14ac:dyDescent="0.3">
      <c r="A17" s="202">
        <v>1008</v>
      </c>
      <c r="B17" s="203" t="s">
        <v>9</v>
      </c>
      <c r="D17" s="204">
        <f>SUM(F17:S17)</f>
        <v>0</v>
      </c>
      <c r="E17" s="32"/>
      <c r="F17" s="205"/>
      <c r="G17" s="205"/>
      <c r="H17" s="205"/>
      <c r="I17" s="205"/>
      <c r="J17" s="205"/>
      <c r="K17" s="205"/>
      <c r="L17" s="205"/>
      <c r="M17" s="205"/>
      <c r="N17" s="205"/>
      <c r="O17" s="205"/>
      <c r="P17" s="205"/>
      <c r="Q17" s="205"/>
      <c r="R17" s="205"/>
      <c r="S17" s="205"/>
      <c r="T17" s="32"/>
      <c r="U17" s="32"/>
    </row>
    <row r="18" spans="1:22" x14ac:dyDescent="0.3">
      <c r="A18" s="184">
        <v>1009</v>
      </c>
      <c r="B18" s="185" t="s">
        <v>55</v>
      </c>
      <c r="C18" s="191"/>
      <c r="D18" s="186">
        <f>SUM(F18:S18)</f>
        <v>0</v>
      </c>
      <c r="E18" s="32"/>
      <c r="F18" s="205"/>
      <c r="G18" s="190"/>
      <c r="H18" s="190"/>
      <c r="I18" s="190"/>
      <c r="J18" s="190"/>
      <c r="K18" s="190"/>
      <c r="L18" s="190"/>
      <c r="M18" s="190"/>
      <c r="N18" s="190"/>
      <c r="O18" s="190"/>
      <c r="P18" s="190"/>
      <c r="Q18" s="190"/>
      <c r="R18" s="190"/>
      <c r="S18" s="190"/>
      <c r="T18" s="32"/>
      <c r="U18" s="32"/>
    </row>
    <row r="19" spans="1:22" x14ac:dyDescent="0.3">
      <c r="A19" s="192">
        <v>1010</v>
      </c>
      <c r="B19" s="206" t="s">
        <v>28</v>
      </c>
      <c r="C19" s="371" t="s">
        <v>242</v>
      </c>
      <c r="D19" s="194">
        <f>SUM(F19:S19)</f>
        <v>0</v>
      </c>
      <c r="E19" s="32"/>
      <c r="F19" s="195"/>
      <c r="G19" s="195"/>
      <c r="H19" s="195"/>
      <c r="I19" s="195"/>
      <c r="J19" s="195"/>
      <c r="K19" s="195"/>
      <c r="L19" s="195"/>
      <c r="M19" s="195"/>
      <c r="N19" s="195"/>
      <c r="O19" s="195"/>
      <c r="P19" s="195"/>
      <c r="Q19" s="195"/>
      <c r="R19" s="195"/>
      <c r="S19" s="195"/>
      <c r="T19" s="32"/>
      <c r="U19" s="32"/>
    </row>
    <row r="20" spans="1:22" s="200" customFormat="1" x14ac:dyDescent="0.3">
      <c r="A20" s="198" t="s">
        <v>124</v>
      </c>
      <c r="B20" s="207"/>
      <c r="D20" s="201"/>
      <c r="E20" s="201"/>
      <c r="F20" s="201"/>
      <c r="G20" s="201"/>
      <c r="H20" s="201"/>
      <c r="I20" s="201"/>
      <c r="J20" s="201"/>
      <c r="K20" s="201"/>
      <c r="L20" s="201"/>
      <c r="M20" s="201"/>
      <c r="N20" s="201"/>
      <c r="O20" s="201"/>
      <c r="P20" s="201"/>
      <c r="Q20" s="201"/>
      <c r="R20" s="201"/>
      <c r="S20" s="201"/>
      <c r="T20" s="201"/>
      <c r="U20" s="201"/>
    </row>
    <row r="21" spans="1:22" x14ac:dyDescent="0.3">
      <c r="A21" s="202">
        <v>2001</v>
      </c>
      <c r="B21" s="208" t="s">
        <v>33</v>
      </c>
      <c r="C21" s="191"/>
      <c r="D21" s="204">
        <f>SUM(F21:S21)</f>
        <v>0</v>
      </c>
      <c r="E21" s="32"/>
      <c r="F21" s="205"/>
      <c r="G21" s="205"/>
      <c r="H21" s="205"/>
      <c r="I21" s="205"/>
      <c r="J21" s="205"/>
      <c r="K21" s="205"/>
      <c r="L21" s="205"/>
      <c r="M21" s="205"/>
      <c r="N21" s="205"/>
      <c r="O21" s="205"/>
      <c r="P21" s="205"/>
      <c r="Q21" s="205"/>
      <c r="R21" s="205"/>
      <c r="S21" s="205"/>
      <c r="T21" s="32"/>
      <c r="U21" s="32"/>
    </row>
    <row r="22" spans="1:22" ht="31.8" thickBot="1" x14ac:dyDescent="0.35">
      <c r="A22" s="184">
        <v>2002</v>
      </c>
      <c r="B22" s="185" t="s">
        <v>74</v>
      </c>
      <c r="C22" s="191"/>
      <c r="D22" s="186">
        <f>SUM(F22:S22)</f>
        <v>0</v>
      </c>
      <c r="E22" s="32"/>
      <c r="F22" s="195"/>
      <c r="G22" s="195"/>
      <c r="H22" s="195"/>
      <c r="I22" s="195"/>
      <c r="J22" s="195"/>
      <c r="K22" s="195"/>
      <c r="L22" s="195"/>
      <c r="M22" s="195"/>
      <c r="N22" s="195"/>
      <c r="O22" s="195"/>
      <c r="P22" s="195"/>
      <c r="Q22" s="195"/>
      <c r="R22" s="195"/>
      <c r="S22" s="195"/>
      <c r="T22" s="32"/>
      <c r="U22" s="32"/>
    </row>
    <row r="23" spans="1:22" s="209" customFormat="1" ht="16.2" thickBot="1" x14ac:dyDescent="0.35">
      <c r="A23" s="63" t="s">
        <v>63</v>
      </c>
      <c r="B23" s="63"/>
      <c r="D23" s="210">
        <f>SUM(D9:D22)</f>
        <v>0</v>
      </c>
      <c r="E23" s="211"/>
      <c r="F23" s="210">
        <f t="shared" ref="F23:S23" si="1">SUM(F9:F14)-F15+SUM(F17:F22)</f>
        <v>0</v>
      </c>
      <c r="G23" s="210">
        <f t="shared" si="1"/>
        <v>0</v>
      </c>
      <c r="H23" s="210">
        <f t="shared" si="1"/>
        <v>0</v>
      </c>
      <c r="I23" s="210">
        <f t="shared" si="1"/>
        <v>0</v>
      </c>
      <c r="J23" s="210">
        <f t="shared" si="1"/>
        <v>0</v>
      </c>
      <c r="K23" s="210">
        <f t="shared" si="1"/>
        <v>0</v>
      </c>
      <c r="L23" s="210">
        <f t="shared" si="1"/>
        <v>0</v>
      </c>
      <c r="M23" s="210">
        <f t="shared" si="1"/>
        <v>0</v>
      </c>
      <c r="N23" s="210">
        <f t="shared" si="1"/>
        <v>0</v>
      </c>
      <c r="O23" s="210">
        <f t="shared" si="1"/>
        <v>0</v>
      </c>
      <c r="P23" s="210">
        <f t="shared" si="1"/>
        <v>0</v>
      </c>
      <c r="Q23" s="210">
        <f t="shared" si="1"/>
        <v>0</v>
      </c>
      <c r="R23" s="210">
        <f t="shared" si="1"/>
        <v>0</v>
      </c>
      <c r="S23" s="210">
        <f t="shared" si="1"/>
        <v>0</v>
      </c>
      <c r="T23" s="211"/>
      <c r="U23" s="212"/>
      <c r="V23" s="182"/>
    </row>
    <row r="24" spans="1:22" x14ac:dyDescent="0.3">
      <c r="A24" s="120"/>
      <c r="B24" s="107"/>
      <c r="D24" s="213"/>
      <c r="E24" s="32"/>
      <c r="F24" s="214"/>
      <c r="G24" s="214"/>
      <c r="H24" s="214"/>
      <c r="I24" s="214"/>
      <c r="J24" s="214"/>
      <c r="K24" s="214"/>
      <c r="L24" s="214"/>
      <c r="M24" s="214"/>
      <c r="N24" s="214"/>
      <c r="O24" s="214"/>
      <c r="P24" s="214"/>
      <c r="Q24" s="214"/>
      <c r="R24" s="214"/>
      <c r="S24" s="214"/>
      <c r="T24" s="32"/>
      <c r="U24" s="32"/>
    </row>
    <row r="25" spans="1:22" x14ac:dyDescent="0.3">
      <c r="A25" s="120" t="s">
        <v>1</v>
      </c>
      <c r="B25" s="107"/>
      <c r="D25" s="213"/>
      <c r="E25" s="32"/>
      <c r="F25" s="214"/>
      <c r="G25" s="214"/>
      <c r="H25" s="214"/>
      <c r="I25" s="214"/>
      <c r="J25" s="214"/>
      <c r="K25" s="214"/>
      <c r="L25" s="214"/>
      <c r="M25" s="214"/>
      <c r="N25" s="214"/>
      <c r="O25" s="214"/>
      <c r="P25" s="214"/>
      <c r="Q25" s="214"/>
      <c r="R25" s="214"/>
      <c r="S25" s="214"/>
      <c r="T25" s="32"/>
      <c r="U25" s="32"/>
    </row>
    <row r="26" spans="1:22" s="200" customFormat="1" x14ac:dyDescent="0.3">
      <c r="A26" s="198" t="s">
        <v>108</v>
      </c>
      <c r="B26" s="207"/>
      <c r="D26" s="201"/>
      <c r="E26" s="201"/>
      <c r="F26" s="201"/>
      <c r="G26" s="201"/>
      <c r="H26" s="201"/>
      <c r="I26" s="201"/>
      <c r="J26" s="201"/>
      <c r="K26" s="201"/>
      <c r="L26" s="201"/>
      <c r="M26" s="201"/>
      <c r="N26" s="201"/>
      <c r="O26" s="201"/>
      <c r="P26" s="201"/>
      <c r="Q26" s="201"/>
      <c r="R26" s="201"/>
      <c r="S26" s="201"/>
      <c r="T26" s="201"/>
      <c r="U26" s="201"/>
    </row>
    <row r="27" spans="1:22" x14ac:dyDescent="0.3">
      <c r="A27" s="196">
        <v>3001</v>
      </c>
      <c r="B27" s="197" t="s">
        <v>18</v>
      </c>
      <c r="D27" s="204">
        <f>SUM(F27:S27)</f>
        <v>0</v>
      </c>
      <c r="E27" s="32"/>
      <c r="F27" s="205"/>
      <c r="G27" s="205"/>
      <c r="H27" s="205"/>
      <c r="I27" s="205"/>
      <c r="J27" s="205"/>
      <c r="K27" s="205"/>
      <c r="L27" s="205"/>
      <c r="M27" s="205"/>
      <c r="N27" s="205"/>
      <c r="O27" s="205"/>
      <c r="P27" s="205"/>
      <c r="Q27" s="205"/>
      <c r="R27" s="205"/>
      <c r="S27" s="205"/>
      <c r="T27" s="32"/>
      <c r="U27" s="32"/>
    </row>
    <row r="28" spans="1:22" x14ac:dyDescent="0.3">
      <c r="A28" s="215">
        <v>3002</v>
      </c>
      <c r="B28" s="216" t="s">
        <v>15</v>
      </c>
      <c r="D28" s="186">
        <f t="shared" ref="D28:D50" si="2">SUM(F28:S28)</f>
        <v>0</v>
      </c>
      <c r="E28" s="32"/>
      <c r="F28" s="205"/>
      <c r="G28" s="190"/>
      <c r="H28" s="190"/>
      <c r="I28" s="190"/>
      <c r="J28" s="190"/>
      <c r="K28" s="190"/>
      <c r="L28" s="190"/>
      <c r="M28" s="190"/>
      <c r="N28" s="190"/>
      <c r="O28" s="190"/>
      <c r="P28" s="190"/>
      <c r="Q28" s="190"/>
      <c r="R28" s="190"/>
      <c r="S28" s="190"/>
      <c r="T28" s="32"/>
      <c r="U28" s="32"/>
    </row>
    <row r="29" spans="1:22" x14ac:dyDescent="0.3">
      <c r="A29" s="215">
        <v>3003</v>
      </c>
      <c r="B29" s="216" t="s">
        <v>19</v>
      </c>
      <c r="D29" s="186">
        <f t="shared" si="2"/>
        <v>0</v>
      </c>
      <c r="E29" s="32"/>
      <c r="F29" s="205"/>
      <c r="G29" s="190"/>
      <c r="H29" s="190"/>
      <c r="I29" s="190"/>
      <c r="J29" s="190"/>
      <c r="K29" s="190"/>
      <c r="L29" s="190"/>
      <c r="M29" s="190"/>
      <c r="N29" s="190"/>
      <c r="O29" s="190"/>
      <c r="P29" s="190"/>
      <c r="Q29" s="190"/>
      <c r="R29" s="190"/>
      <c r="S29" s="190"/>
      <c r="T29" s="32"/>
      <c r="U29" s="32"/>
    </row>
    <row r="30" spans="1:22" x14ac:dyDescent="0.3">
      <c r="A30" s="215">
        <v>3004</v>
      </c>
      <c r="B30" s="216" t="s">
        <v>20</v>
      </c>
      <c r="D30" s="186">
        <f t="shared" si="2"/>
        <v>0</v>
      </c>
      <c r="E30" s="32"/>
      <c r="F30" s="205"/>
      <c r="G30" s="190"/>
      <c r="H30" s="190"/>
      <c r="I30" s="190"/>
      <c r="J30" s="190"/>
      <c r="K30" s="190"/>
      <c r="L30" s="190"/>
      <c r="M30" s="190"/>
      <c r="N30" s="190"/>
      <c r="O30" s="190"/>
      <c r="P30" s="190"/>
      <c r="Q30" s="190"/>
      <c r="R30" s="190"/>
      <c r="S30" s="190"/>
      <c r="T30" s="32"/>
      <c r="U30" s="32"/>
    </row>
    <row r="31" spans="1:22" x14ac:dyDescent="0.3">
      <c r="A31" s="215">
        <v>3005</v>
      </c>
      <c r="B31" s="216" t="s">
        <v>10</v>
      </c>
      <c r="D31" s="186">
        <f t="shared" si="2"/>
        <v>0</v>
      </c>
      <c r="E31" s="32"/>
      <c r="F31" s="205"/>
      <c r="G31" s="190"/>
      <c r="H31" s="190"/>
      <c r="I31" s="190"/>
      <c r="J31" s="190"/>
      <c r="K31" s="190"/>
      <c r="L31" s="190"/>
      <c r="M31" s="190"/>
      <c r="N31" s="190"/>
      <c r="O31" s="190"/>
      <c r="P31" s="190"/>
      <c r="Q31" s="190"/>
      <c r="R31" s="190"/>
      <c r="S31" s="190"/>
      <c r="T31" s="32"/>
      <c r="U31" s="32"/>
    </row>
    <row r="32" spans="1:22" x14ac:dyDescent="0.3">
      <c r="A32" s="215">
        <v>3006</v>
      </c>
      <c r="B32" s="216" t="s">
        <v>39</v>
      </c>
      <c r="D32" s="186">
        <f t="shared" si="2"/>
        <v>0</v>
      </c>
      <c r="E32" s="32"/>
      <c r="F32" s="205"/>
      <c r="G32" s="190"/>
      <c r="H32" s="190"/>
      <c r="I32" s="190"/>
      <c r="J32" s="190"/>
      <c r="K32" s="190"/>
      <c r="L32" s="190"/>
      <c r="M32" s="190"/>
      <c r="N32" s="190"/>
      <c r="O32" s="190"/>
      <c r="P32" s="190"/>
      <c r="Q32" s="190"/>
      <c r="R32" s="190"/>
      <c r="S32" s="190"/>
      <c r="T32" s="32"/>
      <c r="U32" s="32"/>
    </row>
    <row r="33" spans="1:21" x14ac:dyDescent="0.3">
      <c r="A33" s="215">
        <v>3007</v>
      </c>
      <c r="B33" s="216" t="s">
        <v>23</v>
      </c>
      <c r="D33" s="186">
        <f t="shared" si="2"/>
        <v>0</v>
      </c>
      <c r="E33" s="32"/>
      <c r="F33" s="205"/>
      <c r="G33" s="190"/>
      <c r="H33" s="190"/>
      <c r="I33" s="190"/>
      <c r="J33" s="190"/>
      <c r="K33" s="190"/>
      <c r="L33" s="190"/>
      <c r="M33" s="190"/>
      <c r="N33" s="190"/>
      <c r="O33" s="190"/>
      <c r="P33" s="190"/>
      <c r="Q33" s="190"/>
      <c r="R33" s="190"/>
      <c r="S33" s="190"/>
      <c r="T33" s="32"/>
      <c r="U33" s="32"/>
    </row>
    <row r="34" spans="1:21" x14ac:dyDescent="0.3">
      <c r="A34" s="215">
        <v>3008</v>
      </c>
      <c r="B34" s="216" t="s">
        <v>21</v>
      </c>
      <c r="D34" s="186">
        <f t="shared" si="2"/>
        <v>0</v>
      </c>
      <c r="E34" s="32"/>
      <c r="F34" s="205"/>
      <c r="G34" s="190"/>
      <c r="H34" s="190"/>
      <c r="I34" s="190"/>
      <c r="J34" s="190"/>
      <c r="K34" s="190"/>
      <c r="L34" s="190"/>
      <c r="M34" s="190"/>
      <c r="N34" s="190"/>
      <c r="O34" s="190"/>
      <c r="P34" s="190"/>
      <c r="Q34" s="190"/>
      <c r="R34" s="190"/>
      <c r="S34" s="190"/>
      <c r="T34" s="32"/>
      <c r="U34" s="32"/>
    </row>
    <row r="35" spans="1:21" x14ac:dyDescent="0.3">
      <c r="A35" s="215">
        <v>3009</v>
      </c>
      <c r="B35" s="216" t="s">
        <v>22</v>
      </c>
      <c r="D35" s="186">
        <f t="shared" si="2"/>
        <v>0</v>
      </c>
      <c r="E35" s="32"/>
      <c r="F35" s="205"/>
      <c r="G35" s="190"/>
      <c r="H35" s="190"/>
      <c r="I35" s="190"/>
      <c r="J35" s="190"/>
      <c r="K35" s="190"/>
      <c r="L35" s="190"/>
      <c r="M35" s="190"/>
      <c r="N35" s="190"/>
      <c r="O35" s="190"/>
      <c r="P35" s="190"/>
      <c r="Q35" s="190"/>
      <c r="R35" s="190"/>
      <c r="S35" s="190"/>
      <c r="T35" s="32"/>
      <c r="U35" s="32"/>
    </row>
    <row r="36" spans="1:21" x14ac:dyDescent="0.3">
      <c r="A36" s="217">
        <v>3010</v>
      </c>
      <c r="B36" s="218" t="s">
        <v>11</v>
      </c>
      <c r="C36" s="191"/>
      <c r="D36" s="194">
        <f t="shared" si="2"/>
        <v>0</v>
      </c>
      <c r="E36" s="32"/>
      <c r="F36" s="195"/>
      <c r="G36" s="195"/>
      <c r="H36" s="195"/>
      <c r="I36" s="195"/>
      <c r="J36" s="195"/>
      <c r="K36" s="195"/>
      <c r="L36" s="195"/>
      <c r="M36" s="195"/>
      <c r="N36" s="195"/>
      <c r="O36" s="195"/>
      <c r="P36" s="195"/>
      <c r="Q36" s="195"/>
      <c r="R36" s="195"/>
      <c r="S36" s="195"/>
      <c r="T36" s="32"/>
      <c r="U36" s="32"/>
    </row>
    <row r="37" spans="1:21" s="200" customFormat="1" x14ac:dyDescent="0.3">
      <c r="A37" s="198" t="s">
        <v>109</v>
      </c>
      <c r="B37" s="207"/>
      <c r="D37" s="201"/>
      <c r="E37" s="201"/>
      <c r="F37" s="201"/>
      <c r="G37" s="201"/>
      <c r="H37" s="201"/>
      <c r="I37" s="201"/>
      <c r="J37" s="201"/>
      <c r="K37" s="201"/>
      <c r="L37" s="201"/>
      <c r="M37" s="201"/>
      <c r="N37" s="201"/>
      <c r="O37" s="201"/>
      <c r="P37" s="201"/>
      <c r="Q37" s="201"/>
      <c r="R37" s="201"/>
      <c r="S37" s="201"/>
      <c r="T37" s="201"/>
      <c r="U37" s="201"/>
    </row>
    <row r="38" spans="1:21" x14ac:dyDescent="0.3">
      <c r="A38" s="196">
        <v>4001</v>
      </c>
      <c r="B38" s="216" t="s">
        <v>24</v>
      </c>
      <c r="C38" s="191"/>
      <c r="D38" s="204">
        <f t="shared" si="2"/>
        <v>0</v>
      </c>
      <c r="E38" s="32"/>
      <c r="F38" s="205"/>
      <c r="G38" s="205"/>
      <c r="H38" s="205"/>
      <c r="I38" s="205"/>
      <c r="J38" s="205"/>
      <c r="K38" s="205"/>
      <c r="L38" s="205"/>
      <c r="M38" s="205"/>
      <c r="N38" s="205"/>
      <c r="O38" s="205"/>
      <c r="P38" s="205"/>
      <c r="Q38" s="205"/>
      <c r="R38" s="205"/>
      <c r="S38" s="205"/>
      <c r="T38" s="32"/>
      <c r="U38" s="32"/>
    </row>
    <row r="39" spans="1:21" ht="31.2" x14ac:dyDescent="0.3">
      <c r="A39" s="215">
        <v>4002</v>
      </c>
      <c r="B39" s="216" t="s">
        <v>111</v>
      </c>
      <c r="C39" s="191"/>
      <c r="D39" s="186">
        <f t="shared" si="2"/>
        <v>0</v>
      </c>
      <c r="E39" s="32"/>
      <c r="F39" s="190"/>
      <c r="G39" s="190"/>
      <c r="H39" s="190"/>
      <c r="I39" s="190"/>
      <c r="J39" s="190"/>
      <c r="K39" s="190"/>
      <c r="L39" s="190"/>
      <c r="M39" s="190"/>
      <c r="N39" s="190"/>
      <c r="O39" s="190"/>
      <c r="P39" s="190"/>
      <c r="Q39" s="190"/>
      <c r="R39" s="190"/>
      <c r="S39" s="190"/>
      <c r="T39" s="32"/>
      <c r="U39" s="32"/>
    </row>
    <row r="40" spans="1:21" x14ac:dyDescent="0.3">
      <c r="A40" s="215">
        <v>4003</v>
      </c>
      <c r="B40" s="216" t="s">
        <v>13</v>
      </c>
      <c r="D40" s="186">
        <f t="shared" si="2"/>
        <v>0</v>
      </c>
      <c r="E40" s="32"/>
      <c r="F40" s="205"/>
      <c r="G40" s="190"/>
      <c r="H40" s="190"/>
      <c r="I40" s="190"/>
      <c r="J40" s="190"/>
      <c r="K40" s="190"/>
      <c r="L40" s="190"/>
      <c r="M40" s="190"/>
      <c r="N40" s="190"/>
      <c r="O40" s="190"/>
      <c r="P40" s="190"/>
      <c r="Q40" s="190"/>
      <c r="R40" s="190"/>
      <c r="S40" s="190"/>
      <c r="T40" s="32"/>
      <c r="U40" s="32"/>
    </row>
    <row r="41" spans="1:21" x14ac:dyDescent="0.3">
      <c r="A41" s="215">
        <v>4004</v>
      </c>
      <c r="B41" s="197" t="s">
        <v>110</v>
      </c>
      <c r="D41" s="186">
        <f t="shared" si="2"/>
        <v>0</v>
      </c>
      <c r="E41" s="32"/>
      <c r="F41" s="190"/>
      <c r="G41" s="190"/>
      <c r="H41" s="190"/>
      <c r="I41" s="190"/>
      <c r="J41" s="190"/>
      <c r="K41" s="190"/>
      <c r="L41" s="190"/>
      <c r="M41" s="190"/>
      <c r="N41" s="190"/>
      <c r="O41" s="190"/>
      <c r="P41" s="190"/>
      <c r="Q41" s="190"/>
      <c r="R41" s="190"/>
      <c r="S41" s="190"/>
      <c r="T41" s="32"/>
      <c r="U41" s="32"/>
    </row>
    <row r="42" spans="1:21" s="200" customFormat="1" x14ac:dyDescent="0.3">
      <c r="A42" s="198" t="s">
        <v>112</v>
      </c>
      <c r="B42" s="207"/>
      <c r="D42" s="201"/>
      <c r="E42" s="201"/>
      <c r="F42" s="201"/>
      <c r="G42" s="201"/>
      <c r="H42" s="201"/>
      <c r="I42" s="201"/>
      <c r="J42" s="201"/>
      <c r="K42" s="201"/>
      <c r="L42" s="201"/>
      <c r="M42" s="201"/>
      <c r="N42" s="201"/>
      <c r="O42" s="201"/>
      <c r="P42" s="201"/>
      <c r="Q42" s="201"/>
      <c r="R42" s="201"/>
      <c r="S42" s="201"/>
      <c r="T42" s="201"/>
      <c r="U42" s="201"/>
    </row>
    <row r="43" spans="1:21" ht="46.8" x14ac:dyDescent="0.3">
      <c r="A43" s="196">
        <v>5001</v>
      </c>
      <c r="B43" s="197" t="s">
        <v>125</v>
      </c>
      <c r="C43" s="177" t="s">
        <v>356</v>
      </c>
      <c r="D43" s="204">
        <f t="shared" si="2"/>
        <v>0</v>
      </c>
      <c r="E43" s="32"/>
      <c r="F43" s="205"/>
      <c r="G43" s="205"/>
      <c r="H43" s="205"/>
      <c r="I43" s="205"/>
      <c r="J43" s="205"/>
      <c r="K43" s="205"/>
      <c r="L43" s="205"/>
      <c r="M43" s="205"/>
      <c r="N43" s="205"/>
      <c r="O43" s="205"/>
      <c r="P43" s="205"/>
      <c r="Q43" s="205"/>
      <c r="R43" s="205"/>
      <c r="S43" s="205"/>
      <c r="T43" s="32"/>
      <c r="U43" s="32"/>
    </row>
    <row r="44" spans="1:21" ht="25.8" x14ac:dyDescent="0.3">
      <c r="A44" s="215">
        <v>5002</v>
      </c>
      <c r="B44" s="216" t="s">
        <v>305</v>
      </c>
      <c r="D44" s="186">
        <f t="shared" si="2"/>
        <v>0</v>
      </c>
      <c r="E44" s="32"/>
      <c r="F44" s="190"/>
      <c r="G44" s="190"/>
      <c r="H44" s="190"/>
      <c r="I44" s="190"/>
      <c r="J44" s="190"/>
      <c r="K44" s="190"/>
      <c r="L44" s="190"/>
      <c r="M44" s="190"/>
      <c r="N44" s="190"/>
      <c r="O44" s="190"/>
      <c r="P44" s="190"/>
      <c r="Q44" s="190"/>
      <c r="R44" s="190"/>
      <c r="S44" s="190"/>
      <c r="T44" s="32"/>
      <c r="U44" s="32"/>
    </row>
    <row r="45" spans="1:21" x14ac:dyDescent="0.3">
      <c r="A45" s="215">
        <v>5003</v>
      </c>
      <c r="B45" s="216" t="s">
        <v>12</v>
      </c>
      <c r="D45" s="186">
        <f t="shared" si="2"/>
        <v>0</v>
      </c>
      <c r="E45" s="32"/>
      <c r="F45" s="205"/>
      <c r="G45" s="190"/>
      <c r="H45" s="190"/>
      <c r="I45" s="190"/>
      <c r="J45" s="190"/>
      <c r="K45" s="190"/>
      <c r="L45" s="190"/>
      <c r="M45" s="190"/>
      <c r="N45" s="190"/>
      <c r="O45" s="190"/>
      <c r="P45" s="190"/>
      <c r="Q45" s="190"/>
      <c r="R45" s="190"/>
      <c r="S45" s="190"/>
      <c r="T45" s="32"/>
      <c r="U45" s="32"/>
    </row>
    <row r="46" spans="1:21" x14ac:dyDescent="0.3">
      <c r="A46" s="215">
        <v>5004</v>
      </c>
      <c r="B46" s="216" t="s">
        <v>300</v>
      </c>
      <c r="D46" s="186">
        <f t="shared" si="2"/>
        <v>0</v>
      </c>
      <c r="E46" s="32"/>
      <c r="F46" s="190"/>
      <c r="G46" s="190"/>
      <c r="H46" s="190"/>
      <c r="I46" s="190"/>
      <c r="J46" s="190"/>
      <c r="K46" s="190"/>
      <c r="L46" s="190"/>
      <c r="M46" s="190"/>
      <c r="N46" s="190"/>
      <c r="O46" s="190"/>
      <c r="P46" s="190"/>
      <c r="Q46" s="190"/>
      <c r="R46" s="190"/>
      <c r="S46" s="190"/>
      <c r="T46" s="32"/>
      <c r="U46" s="32"/>
    </row>
    <row r="47" spans="1:21" ht="31.2" x14ac:dyDescent="0.3">
      <c r="A47" s="215">
        <v>5005</v>
      </c>
      <c r="B47" s="216" t="s">
        <v>298</v>
      </c>
      <c r="C47" s="191"/>
      <c r="D47" s="186">
        <f t="shared" si="2"/>
        <v>0</v>
      </c>
      <c r="E47" s="32"/>
      <c r="F47" s="205"/>
      <c r="G47" s="190"/>
      <c r="H47" s="190"/>
      <c r="I47" s="190"/>
      <c r="J47" s="190"/>
      <c r="K47" s="190"/>
      <c r="L47" s="190"/>
      <c r="M47" s="190"/>
      <c r="N47" s="190"/>
      <c r="O47" s="190"/>
      <c r="P47" s="190"/>
      <c r="Q47" s="190"/>
      <c r="R47" s="190"/>
      <c r="S47" s="190"/>
      <c r="T47" s="32"/>
      <c r="U47" s="32"/>
    </row>
    <row r="48" spans="1:21" x14ac:dyDescent="0.3">
      <c r="A48" s="215">
        <v>5006</v>
      </c>
      <c r="B48" s="216" t="s">
        <v>113</v>
      </c>
      <c r="C48" s="191"/>
      <c r="D48" s="186">
        <f t="shared" si="2"/>
        <v>0</v>
      </c>
      <c r="E48" s="32"/>
      <c r="F48" s="190"/>
      <c r="G48" s="190"/>
      <c r="H48" s="190"/>
      <c r="I48" s="190"/>
      <c r="J48" s="190"/>
      <c r="K48" s="190"/>
      <c r="L48" s="190"/>
      <c r="M48" s="190"/>
      <c r="N48" s="190"/>
      <c r="O48" s="190"/>
      <c r="P48" s="190"/>
      <c r="Q48" s="190"/>
      <c r="R48" s="190"/>
      <c r="S48" s="190"/>
      <c r="T48" s="32"/>
      <c r="U48" s="32"/>
    </row>
    <row r="49" spans="1:21" x14ac:dyDescent="0.3">
      <c r="A49" s="215">
        <v>5007</v>
      </c>
      <c r="B49" s="216" t="s">
        <v>122</v>
      </c>
      <c r="C49" s="191"/>
      <c r="D49" s="186">
        <f t="shared" si="2"/>
        <v>0</v>
      </c>
      <c r="E49" s="32"/>
      <c r="F49" s="205"/>
      <c r="G49" s="190"/>
      <c r="H49" s="190"/>
      <c r="I49" s="190"/>
      <c r="J49" s="190"/>
      <c r="K49" s="190"/>
      <c r="L49" s="190"/>
      <c r="M49" s="190"/>
      <c r="N49" s="190"/>
      <c r="O49" s="190"/>
      <c r="P49" s="190"/>
      <c r="Q49" s="190"/>
      <c r="R49" s="190"/>
      <c r="S49" s="190"/>
      <c r="T49" s="32"/>
      <c r="U49" s="32"/>
    </row>
    <row r="50" spans="1:21" ht="31.2" x14ac:dyDescent="0.3">
      <c r="A50" s="215">
        <v>5008</v>
      </c>
      <c r="B50" s="216" t="s">
        <v>123</v>
      </c>
      <c r="C50" s="191"/>
      <c r="D50" s="186">
        <f t="shared" si="2"/>
        <v>0</v>
      </c>
      <c r="E50" s="32"/>
      <c r="F50" s="190"/>
      <c r="G50" s="190"/>
      <c r="H50" s="190"/>
      <c r="I50" s="190"/>
      <c r="J50" s="190"/>
      <c r="K50" s="190"/>
      <c r="L50" s="190"/>
      <c r="M50" s="190"/>
      <c r="N50" s="190"/>
      <c r="O50" s="190"/>
      <c r="P50" s="190"/>
      <c r="Q50" s="190"/>
      <c r="R50" s="190"/>
      <c r="S50" s="190"/>
      <c r="T50" s="32"/>
      <c r="U50" s="32"/>
    </row>
    <row r="51" spans="1:21" ht="16.2" thickBot="1" x14ac:dyDescent="0.35">
      <c r="A51" s="219"/>
      <c r="B51" s="349"/>
      <c r="D51" s="210">
        <f>SUM(D27:D50)</f>
        <v>0</v>
      </c>
      <c r="E51" s="211"/>
      <c r="F51" s="210">
        <f>SUM(F27:F50)</f>
        <v>0</v>
      </c>
      <c r="G51" s="210">
        <f t="shared" ref="G51:S51" si="3">SUM(G27:G50)</f>
        <v>0</v>
      </c>
      <c r="H51" s="210">
        <f t="shared" si="3"/>
        <v>0</v>
      </c>
      <c r="I51" s="210">
        <f t="shared" si="3"/>
        <v>0</v>
      </c>
      <c r="J51" s="210">
        <f t="shared" si="3"/>
        <v>0</v>
      </c>
      <c r="K51" s="210">
        <f t="shared" si="3"/>
        <v>0</v>
      </c>
      <c r="L51" s="210">
        <f t="shared" si="3"/>
        <v>0</v>
      </c>
      <c r="M51" s="210">
        <f t="shared" si="3"/>
        <v>0</v>
      </c>
      <c r="N51" s="210">
        <f t="shared" si="3"/>
        <v>0</v>
      </c>
      <c r="O51" s="210">
        <f t="shared" si="3"/>
        <v>0</v>
      </c>
      <c r="P51" s="210">
        <f t="shared" si="3"/>
        <v>0</v>
      </c>
      <c r="Q51" s="210">
        <f t="shared" si="3"/>
        <v>0</v>
      </c>
      <c r="R51" s="210">
        <f t="shared" si="3"/>
        <v>0</v>
      </c>
      <c r="S51" s="210">
        <f t="shared" si="3"/>
        <v>0</v>
      </c>
      <c r="T51" s="32"/>
      <c r="U51" s="32"/>
    </row>
    <row r="52" spans="1:21" ht="16.2" thickTop="1" x14ac:dyDescent="0.3">
      <c r="A52" s="219"/>
      <c r="B52" s="349"/>
      <c r="D52" s="220"/>
      <c r="E52" s="211"/>
      <c r="F52" s="220"/>
      <c r="G52" s="220"/>
      <c r="H52" s="220"/>
      <c r="I52" s="220"/>
      <c r="J52" s="220"/>
      <c r="K52" s="220"/>
      <c r="L52" s="220"/>
      <c r="M52" s="220"/>
      <c r="N52" s="220"/>
      <c r="O52" s="220"/>
      <c r="P52" s="220"/>
      <c r="Q52" s="220"/>
      <c r="R52" s="220"/>
      <c r="S52" s="220"/>
      <c r="T52" s="32"/>
      <c r="U52" s="32"/>
    </row>
    <row r="53" spans="1:21" x14ac:dyDescent="0.3">
      <c r="A53" s="219"/>
      <c r="B53" s="25"/>
      <c r="D53" s="220"/>
      <c r="E53" s="214"/>
      <c r="F53" s="32"/>
      <c r="G53" s="32"/>
    </row>
    <row r="54" spans="1:21" x14ac:dyDescent="0.3">
      <c r="A54" s="349"/>
      <c r="B54" s="349"/>
      <c r="D54" s="32"/>
      <c r="E54" s="32"/>
      <c r="F54" s="32"/>
      <c r="G54" s="32"/>
    </row>
    <row r="55" spans="1:21" x14ac:dyDescent="0.3">
      <c r="A55" s="58"/>
      <c r="B55" s="120" t="s">
        <v>62</v>
      </c>
      <c r="D55" s="221">
        <f>'Dec 24 Return'!D62</f>
        <v>0</v>
      </c>
      <c r="E55" s="32"/>
      <c r="F55" s="32"/>
      <c r="G55" s="32"/>
    </row>
    <row r="56" spans="1:21" x14ac:dyDescent="0.3">
      <c r="A56" s="219"/>
      <c r="B56" s="25" t="s">
        <v>65</v>
      </c>
      <c r="D56" s="221">
        <f>D23</f>
        <v>0</v>
      </c>
      <c r="E56" s="32"/>
      <c r="F56" s="32"/>
      <c r="G56" s="32"/>
    </row>
    <row r="57" spans="1:21" x14ac:dyDescent="0.3">
      <c r="A57" s="219"/>
      <c r="B57" s="25" t="s">
        <v>66</v>
      </c>
      <c r="D57" s="221">
        <f>-D51</f>
        <v>0</v>
      </c>
      <c r="E57" s="32"/>
      <c r="F57" s="32"/>
      <c r="G57" s="32"/>
    </row>
    <row r="58" spans="1:21" ht="16.2" thickBot="1" x14ac:dyDescent="0.35">
      <c r="A58" s="219"/>
      <c r="B58" s="25" t="s">
        <v>67</v>
      </c>
      <c r="D58" s="222">
        <f>SUM(D55:D57)</f>
        <v>0</v>
      </c>
      <c r="E58" s="32"/>
      <c r="F58" s="32"/>
      <c r="G58" s="32"/>
    </row>
    <row r="59" spans="1:21" ht="16.2" thickTop="1" x14ac:dyDescent="0.3">
      <c r="A59" s="219"/>
      <c r="B59" s="349"/>
      <c r="D59" s="32"/>
      <c r="E59" s="32"/>
      <c r="F59" s="32"/>
      <c r="G59" s="32"/>
    </row>
    <row r="60" spans="1:21" x14ac:dyDescent="0.3">
      <c r="A60" s="219"/>
      <c r="B60" s="349"/>
      <c r="D60" s="32"/>
      <c r="E60" s="32"/>
      <c r="F60" s="32"/>
      <c r="G60" s="32"/>
    </row>
    <row r="61" spans="1:21" x14ac:dyDescent="0.3">
      <c r="A61" s="219"/>
      <c r="B61" s="25" t="s">
        <v>68</v>
      </c>
      <c r="D61" s="32"/>
      <c r="E61" s="32"/>
      <c r="F61" s="32"/>
      <c r="G61" s="32"/>
    </row>
    <row r="62" spans="1:21" x14ac:dyDescent="0.3">
      <c r="A62" s="219"/>
      <c r="B62" s="349" t="s">
        <v>270</v>
      </c>
      <c r="D62" s="223"/>
      <c r="E62" s="32" t="s">
        <v>126</v>
      </c>
      <c r="F62" s="32"/>
      <c r="G62" s="32"/>
    </row>
    <row r="63" spans="1:21" ht="16.2" thickBot="1" x14ac:dyDescent="0.35">
      <c r="A63" s="219"/>
      <c r="B63" s="349" t="s">
        <v>271</v>
      </c>
      <c r="D63" s="224">
        <f>D58-D62</f>
        <v>0</v>
      </c>
      <c r="E63" s="32"/>
      <c r="F63" s="32"/>
      <c r="G63" s="32"/>
    </row>
    <row r="64" spans="1:21" ht="16.2" thickTop="1" x14ac:dyDescent="0.3">
      <c r="A64" s="219"/>
      <c r="B64" s="349"/>
      <c r="D64" s="32"/>
      <c r="E64" s="32"/>
      <c r="F64" s="32"/>
      <c r="G64" s="32"/>
    </row>
    <row r="65" spans="1:19" x14ac:dyDescent="0.3">
      <c r="A65" s="219"/>
      <c r="B65" s="602" t="s">
        <v>272</v>
      </c>
      <c r="C65" s="602"/>
      <c r="D65" s="223"/>
      <c r="E65" s="32"/>
      <c r="F65" s="32"/>
      <c r="G65" s="32"/>
    </row>
    <row r="66" spans="1:19" ht="31.8" customHeight="1" x14ac:dyDescent="0.3">
      <c r="A66" s="219"/>
      <c r="B66" s="430" t="s">
        <v>273</v>
      </c>
      <c r="C66" s="430"/>
      <c r="D66" s="225"/>
      <c r="E66" s="32" t="s">
        <v>73</v>
      </c>
      <c r="F66" s="32"/>
      <c r="G66" s="32"/>
    </row>
    <row r="67" spans="1:19" x14ac:dyDescent="0.3">
      <c r="A67" s="219"/>
      <c r="B67" s="604" t="s">
        <v>274</v>
      </c>
      <c r="C67" s="604"/>
      <c r="D67" s="223"/>
      <c r="E67" s="32"/>
      <c r="F67" s="32"/>
      <c r="G67" s="32"/>
    </row>
    <row r="68" spans="1:19" ht="16.2" thickBot="1" x14ac:dyDescent="0.35">
      <c r="A68" s="219"/>
      <c r="B68" s="601" t="s">
        <v>275</v>
      </c>
      <c r="C68" s="601"/>
      <c r="D68" s="224">
        <f>SUM(D65:D67)</f>
        <v>0</v>
      </c>
      <c r="E68" s="32"/>
      <c r="F68" s="32"/>
      <c r="G68" s="32"/>
    </row>
    <row r="69" spans="1:19" ht="16.2" thickTop="1" x14ac:dyDescent="0.3">
      <c r="A69" s="219"/>
      <c r="B69" s="349"/>
      <c r="C69" s="349"/>
      <c r="D69" s="32"/>
      <c r="E69" s="32"/>
    </row>
    <row r="70" spans="1:19" x14ac:dyDescent="0.3">
      <c r="A70" s="219"/>
      <c r="B70" s="349"/>
      <c r="C70" s="349" t="s">
        <v>69</v>
      </c>
      <c r="D70" s="226">
        <f>D68-D63</f>
        <v>0</v>
      </c>
      <c r="E70" s="32"/>
    </row>
    <row r="71" spans="1:19" x14ac:dyDescent="0.3">
      <c r="A71" s="219"/>
      <c r="B71" s="603"/>
      <c r="C71" s="603"/>
      <c r="D71" s="180"/>
      <c r="E71" s="32"/>
      <c r="I71" s="599"/>
      <c r="J71" s="599"/>
    </row>
    <row r="72" spans="1:19" x14ac:dyDescent="0.3">
      <c r="F72" s="227"/>
      <c r="G72" s="228"/>
      <c r="H72" s="229"/>
      <c r="I72" s="598"/>
      <c r="J72" s="598"/>
    </row>
    <row r="73" spans="1:19" x14ac:dyDescent="0.3">
      <c r="F73" s="227"/>
      <c r="G73" s="230"/>
      <c r="H73" s="229"/>
      <c r="I73" s="598"/>
      <c r="J73" s="598"/>
    </row>
    <row r="74" spans="1:19" s="232" customFormat="1" x14ac:dyDescent="0.3">
      <c r="A74" s="231" t="s">
        <v>250</v>
      </c>
    </row>
    <row r="75" spans="1:19" hidden="1" x14ac:dyDescent="0.3">
      <c r="A75" s="233"/>
      <c r="F75" s="32"/>
      <c r="G75" s="32"/>
      <c r="H75" s="32"/>
      <c r="I75" s="32"/>
      <c r="J75" s="32"/>
      <c r="K75" s="32"/>
      <c r="L75" s="32"/>
      <c r="M75" s="32"/>
      <c r="N75" s="32"/>
      <c r="O75" s="32"/>
      <c r="P75" s="32"/>
      <c r="Q75" s="32"/>
      <c r="R75" s="32"/>
      <c r="S75" s="32"/>
    </row>
    <row r="76" spans="1:19" s="349" customFormat="1" hidden="1" x14ac:dyDescent="0.3">
      <c r="A76" s="219"/>
      <c r="B76" s="349" t="s">
        <v>62</v>
      </c>
      <c r="F76" s="234">
        <f>'Dec 24 Book'!D58</f>
        <v>0</v>
      </c>
      <c r="G76" s="234">
        <f>F79</f>
        <v>0</v>
      </c>
      <c r="H76" s="234">
        <f>G79</f>
        <v>0</v>
      </c>
      <c r="I76" s="234">
        <f t="shared" ref="I76:S76" si="4">H79</f>
        <v>0</v>
      </c>
      <c r="J76" s="234">
        <f t="shared" si="4"/>
        <v>0</v>
      </c>
      <c r="K76" s="234">
        <f t="shared" si="4"/>
        <v>0</v>
      </c>
      <c r="L76" s="234">
        <f t="shared" si="4"/>
        <v>0</v>
      </c>
      <c r="M76" s="234">
        <f t="shared" si="4"/>
        <v>0</v>
      </c>
      <c r="N76" s="234">
        <f t="shared" si="4"/>
        <v>0</v>
      </c>
      <c r="O76" s="234">
        <f t="shared" si="4"/>
        <v>0</v>
      </c>
      <c r="P76" s="234">
        <f t="shared" si="4"/>
        <v>0</v>
      </c>
      <c r="Q76" s="234">
        <f t="shared" si="4"/>
        <v>0</v>
      </c>
      <c r="R76" s="234">
        <f t="shared" si="4"/>
        <v>0</v>
      </c>
      <c r="S76" s="234">
        <f t="shared" si="4"/>
        <v>0</v>
      </c>
    </row>
    <row r="77" spans="1:19" s="349" customFormat="1" hidden="1" x14ac:dyDescent="0.3">
      <c r="A77" s="219"/>
      <c r="B77" s="349" t="s">
        <v>65</v>
      </c>
      <c r="F77" s="234">
        <f t="shared" ref="F77:S77" si="5">F23</f>
        <v>0</v>
      </c>
      <c r="G77" s="234">
        <f t="shared" si="5"/>
        <v>0</v>
      </c>
      <c r="H77" s="234">
        <f t="shared" si="5"/>
        <v>0</v>
      </c>
      <c r="I77" s="234">
        <f t="shared" si="5"/>
        <v>0</v>
      </c>
      <c r="J77" s="234">
        <f t="shared" si="5"/>
        <v>0</v>
      </c>
      <c r="K77" s="234">
        <f t="shared" si="5"/>
        <v>0</v>
      </c>
      <c r="L77" s="234">
        <f t="shared" si="5"/>
        <v>0</v>
      </c>
      <c r="M77" s="234">
        <f t="shared" si="5"/>
        <v>0</v>
      </c>
      <c r="N77" s="234">
        <f t="shared" si="5"/>
        <v>0</v>
      </c>
      <c r="O77" s="234">
        <f t="shared" si="5"/>
        <v>0</v>
      </c>
      <c r="P77" s="234">
        <f t="shared" si="5"/>
        <v>0</v>
      </c>
      <c r="Q77" s="234">
        <f t="shared" si="5"/>
        <v>0</v>
      </c>
      <c r="R77" s="234">
        <f t="shared" si="5"/>
        <v>0</v>
      </c>
      <c r="S77" s="234">
        <f t="shared" si="5"/>
        <v>0</v>
      </c>
    </row>
    <row r="78" spans="1:19" s="349" customFormat="1" hidden="1" x14ac:dyDescent="0.3">
      <c r="A78" s="219"/>
      <c r="B78" s="349" t="s">
        <v>66</v>
      </c>
      <c r="F78" s="234">
        <f t="shared" ref="F78:S78" si="6">-F51</f>
        <v>0</v>
      </c>
      <c r="G78" s="234">
        <f t="shared" si="6"/>
        <v>0</v>
      </c>
      <c r="H78" s="234">
        <f t="shared" si="6"/>
        <v>0</v>
      </c>
      <c r="I78" s="234">
        <f t="shared" si="6"/>
        <v>0</v>
      </c>
      <c r="J78" s="234">
        <f t="shared" si="6"/>
        <v>0</v>
      </c>
      <c r="K78" s="234">
        <f t="shared" si="6"/>
        <v>0</v>
      </c>
      <c r="L78" s="234">
        <f t="shared" si="6"/>
        <v>0</v>
      </c>
      <c r="M78" s="234">
        <f t="shared" si="6"/>
        <v>0</v>
      </c>
      <c r="N78" s="234">
        <f t="shared" si="6"/>
        <v>0</v>
      </c>
      <c r="O78" s="234">
        <f t="shared" si="6"/>
        <v>0</v>
      </c>
      <c r="P78" s="234">
        <f t="shared" si="6"/>
        <v>0</v>
      </c>
      <c r="Q78" s="234">
        <f t="shared" si="6"/>
        <v>0</v>
      </c>
      <c r="R78" s="234">
        <f t="shared" si="6"/>
        <v>0</v>
      </c>
      <c r="S78" s="234">
        <f t="shared" si="6"/>
        <v>0</v>
      </c>
    </row>
    <row r="79" spans="1:19" s="349" customFormat="1" ht="16.2" hidden="1" thickBot="1" x14ac:dyDescent="0.35">
      <c r="A79" s="219"/>
      <c r="B79" s="349" t="s">
        <v>67</v>
      </c>
      <c r="F79" s="224">
        <f t="shared" ref="F79:S79" si="7">SUM(F76:F78)</f>
        <v>0</v>
      </c>
      <c r="G79" s="224">
        <f t="shared" si="7"/>
        <v>0</v>
      </c>
      <c r="H79" s="224">
        <f t="shared" si="7"/>
        <v>0</v>
      </c>
      <c r="I79" s="224">
        <f t="shared" si="7"/>
        <v>0</v>
      </c>
      <c r="J79" s="224">
        <f t="shared" si="7"/>
        <v>0</v>
      </c>
      <c r="K79" s="224">
        <f t="shared" si="7"/>
        <v>0</v>
      </c>
      <c r="L79" s="224">
        <f t="shared" si="7"/>
        <v>0</v>
      </c>
      <c r="M79" s="224">
        <f t="shared" si="7"/>
        <v>0</v>
      </c>
      <c r="N79" s="224">
        <f t="shared" si="7"/>
        <v>0</v>
      </c>
      <c r="O79" s="224">
        <f t="shared" si="7"/>
        <v>0</v>
      </c>
      <c r="P79" s="224">
        <f t="shared" si="7"/>
        <v>0</v>
      </c>
      <c r="Q79" s="224">
        <f t="shared" si="7"/>
        <v>0</v>
      </c>
      <c r="R79" s="224">
        <f t="shared" si="7"/>
        <v>0</v>
      </c>
      <c r="S79" s="224">
        <f t="shared" si="7"/>
        <v>0</v>
      </c>
    </row>
    <row r="80" spans="1:19" ht="16.2" hidden="1" thickTop="1" x14ac:dyDescent="0.3">
      <c r="A80" s="235"/>
      <c r="F80" s="32"/>
      <c r="G80" s="32"/>
      <c r="H80" s="32"/>
      <c r="I80" s="32"/>
      <c r="J80" s="32"/>
      <c r="K80" s="32"/>
      <c r="L80" s="32"/>
      <c r="M80" s="32"/>
      <c r="N80" s="32"/>
      <c r="O80" s="32"/>
      <c r="P80" s="32"/>
      <c r="Q80" s="32"/>
      <c r="R80" s="32"/>
      <c r="S80" s="32"/>
    </row>
    <row r="81" spans="1:19" hidden="1" x14ac:dyDescent="0.3">
      <c r="A81" s="235"/>
      <c r="F81" s="32"/>
      <c r="G81" s="32"/>
      <c r="H81" s="32"/>
      <c r="I81" s="32"/>
      <c r="J81" s="32"/>
      <c r="K81" s="32"/>
      <c r="L81" s="32"/>
      <c r="M81" s="32"/>
      <c r="N81" s="32"/>
      <c r="O81" s="32"/>
      <c r="P81" s="32"/>
      <c r="Q81" s="32"/>
      <c r="R81" s="32"/>
      <c r="S81" s="32"/>
    </row>
    <row r="82" spans="1:19" hidden="1" x14ac:dyDescent="0.3">
      <c r="A82" s="235"/>
      <c r="B82" s="349" t="s">
        <v>68</v>
      </c>
      <c r="F82" s="32"/>
      <c r="G82" s="32"/>
      <c r="H82" s="32"/>
      <c r="I82" s="32"/>
      <c r="J82" s="32"/>
      <c r="K82" s="32"/>
      <c r="L82" s="32"/>
      <c r="M82" s="32"/>
      <c r="N82" s="32"/>
      <c r="O82" s="32"/>
      <c r="P82" s="32"/>
      <c r="Q82" s="32"/>
      <c r="R82" s="32"/>
      <c r="S82" s="32"/>
    </row>
    <row r="83" spans="1:19" hidden="1" x14ac:dyDescent="0.3">
      <c r="A83" s="235"/>
      <c r="B83" s="349" t="s">
        <v>173</v>
      </c>
      <c r="F83" s="223"/>
      <c r="G83" s="223"/>
      <c r="H83" s="223"/>
      <c r="I83" s="223"/>
      <c r="J83" s="223"/>
      <c r="K83" s="223"/>
      <c r="L83" s="223"/>
      <c r="M83" s="223"/>
      <c r="N83" s="223"/>
      <c r="O83" s="223"/>
      <c r="P83" s="223"/>
      <c r="Q83" s="223"/>
      <c r="R83" s="223"/>
      <c r="S83" s="223"/>
    </row>
    <row r="84" spans="1:19" s="349" customFormat="1" ht="16.2" hidden="1" thickBot="1" x14ac:dyDescent="0.35">
      <c r="A84" s="219"/>
      <c r="B84" s="349" t="s">
        <v>170</v>
      </c>
      <c r="F84" s="224">
        <f t="shared" ref="F84:S84" si="8">F79-F83</f>
        <v>0</v>
      </c>
      <c r="G84" s="224">
        <f t="shared" si="8"/>
        <v>0</v>
      </c>
      <c r="H84" s="224">
        <f t="shared" si="8"/>
        <v>0</v>
      </c>
      <c r="I84" s="224">
        <f t="shared" si="8"/>
        <v>0</v>
      </c>
      <c r="J84" s="224">
        <f t="shared" si="8"/>
        <v>0</v>
      </c>
      <c r="K84" s="224">
        <f t="shared" si="8"/>
        <v>0</v>
      </c>
      <c r="L84" s="224">
        <f t="shared" si="8"/>
        <v>0</v>
      </c>
      <c r="M84" s="224">
        <f t="shared" si="8"/>
        <v>0</v>
      </c>
      <c r="N84" s="224">
        <f t="shared" si="8"/>
        <v>0</v>
      </c>
      <c r="O84" s="224">
        <f t="shared" si="8"/>
        <v>0</v>
      </c>
      <c r="P84" s="224">
        <f t="shared" si="8"/>
        <v>0</v>
      </c>
      <c r="Q84" s="224">
        <f t="shared" si="8"/>
        <v>0</v>
      </c>
      <c r="R84" s="224">
        <f t="shared" si="8"/>
        <v>0</v>
      </c>
      <c r="S84" s="224">
        <f t="shared" si="8"/>
        <v>0</v>
      </c>
    </row>
    <row r="85" spans="1:19" ht="16.2" hidden="1" thickTop="1" x14ac:dyDescent="0.3">
      <c r="A85" s="235"/>
      <c r="F85" s="32"/>
      <c r="G85" s="32"/>
      <c r="H85" s="32"/>
      <c r="I85" s="32"/>
      <c r="J85" s="32"/>
      <c r="K85" s="32"/>
      <c r="L85" s="32"/>
      <c r="M85" s="32"/>
      <c r="N85" s="32"/>
      <c r="O85" s="32"/>
      <c r="P85" s="32"/>
      <c r="Q85" s="32"/>
      <c r="R85" s="32"/>
      <c r="S85" s="32"/>
    </row>
    <row r="86" spans="1:19" hidden="1" x14ac:dyDescent="0.3">
      <c r="A86" s="235"/>
      <c r="B86" s="349" t="s">
        <v>204</v>
      </c>
      <c r="F86" s="223"/>
      <c r="G86" s="223"/>
      <c r="H86" s="223"/>
      <c r="I86" s="223"/>
      <c r="J86" s="223"/>
      <c r="K86" s="223"/>
      <c r="L86" s="223"/>
      <c r="M86" s="223"/>
      <c r="N86" s="223"/>
      <c r="O86" s="223"/>
      <c r="P86" s="223"/>
      <c r="Q86" s="223"/>
      <c r="R86" s="223"/>
      <c r="S86" s="223"/>
    </row>
    <row r="87" spans="1:19" hidden="1" x14ac:dyDescent="0.3">
      <c r="A87" s="235"/>
      <c r="B87" s="236" t="s">
        <v>249</v>
      </c>
      <c r="F87" s="223"/>
      <c r="G87" s="223"/>
      <c r="H87" s="223"/>
      <c r="I87" s="223"/>
      <c r="J87" s="223"/>
      <c r="K87" s="223"/>
      <c r="L87" s="223"/>
      <c r="M87" s="223"/>
      <c r="N87" s="223"/>
      <c r="O87" s="223"/>
      <c r="P87" s="223"/>
      <c r="Q87" s="223"/>
      <c r="R87" s="223"/>
      <c r="S87" s="223"/>
    </row>
    <row r="88" spans="1:19" hidden="1" x14ac:dyDescent="0.3">
      <c r="A88" s="235"/>
      <c r="B88" s="349" t="s">
        <v>171</v>
      </c>
      <c r="F88" s="223"/>
      <c r="G88" s="223"/>
      <c r="H88" s="223"/>
      <c r="I88" s="223"/>
      <c r="J88" s="223"/>
      <c r="K88" s="223"/>
      <c r="L88" s="223"/>
      <c r="M88" s="223"/>
      <c r="N88" s="223"/>
      <c r="O88" s="223"/>
      <c r="P88" s="223"/>
      <c r="Q88" s="223"/>
      <c r="R88" s="223"/>
      <c r="S88" s="223"/>
    </row>
    <row r="89" spans="1:19" s="349" customFormat="1" ht="16.2" hidden="1" thickBot="1" x14ac:dyDescent="0.35">
      <c r="A89" s="219"/>
      <c r="B89" s="349" t="s">
        <v>172</v>
      </c>
      <c r="F89" s="224">
        <f t="shared" ref="F89:S89" si="9">SUM(F86:F88)</f>
        <v>0</v>
      </c>
      <c r="G89" s="224">
        <f t="shared" si="9"/>
        <v>0</v>
      </c>
      <c r="H89" s="224">
        <f t="shared" si="9"/>
        <v>0</v>
      </c>
      <c r="I89" s="224">
        <f t="shared" si="9"/>
        <v>0</v>
      </c>
      <c r="J89" s="224">
        <f t="shared" si="9"/>
        <v>0</v>
      </c>
      <c r="K89" s="224">
        <f t="shared" si="9"/>
        <v>0</v>
      </c>
      <c r="L89" s="224">
        <f t="shared" si="9"/>
        <v>0</v>
      </c>
      <c r="M89" s="224">
        <f t="shared" si="9"/>
        <v>0</v>
      </c>
      <c r="N89" s="224">
        <f t="shared" si="9"/>
        <v>0</v>
      </c>
      <c r="O89" s="224">
        <f t="shared" si="9"/>
        <v>0</v>
      </c>
      <c r="P89" s="224">
        <f t="shared" si="9"/>
        <v>0</v>
      </c>
      <c r="Q89" s="224">
        <f t="shared" si="9"/>
        <v>0</v>
      </c>
      <c r="R89" s="224">
        <f t="shared" si="9"/>
        <v>0</v>
      </c>
      <c r="S89" s="224">
        <f t="shared" si="9"/>
        <v>0</v>
      </c>
    </row>
    <row r="90" spans="1:19" ht="16.2" hidden="1" thickTop="1" x14ac:dyDescent="0.3">
      <c r="A90" s="235"/>
      <c r="F90" s="32"/>
      <c r="G90" s="32"/>
      <c r="H90" s="32"/>
      <c r="I90" s="32"/>
      <c r="J90" s="32"/>
      <c r="K90" s="32"/>
      <c r="L90" s="32"/>
      <c r="M90" s="32"/>
      <c r="N90" s="32"/>
      <c r="O90" s="32"/>
      <c r="P90" s="32"/>
      <c r="Q90" s="32"/>
      <c r="R90" s="32"/>
      <c r="S90" s="32"/>
    </row>
    <row r="91" spans="1:19" s="349" customFormat="1" hidden="1" x14ac:dyDescent="0.3">
      <c r="A91" s="219"/>
      <c r="C91" s="349" t="s">
        <v>69</v>
      </c>
      <c r="F91" s="226">
        <f t="shared" ref="F91:S91" si="10">F84-F89</f>
        <v>0</v>
      </c>
      <c r="G91" s="226">
        <f t="shared" si="10"/>
        <v>0</v>
      </c>
      <c r="H91" s="226">
        <f t="shared" si="10"/>
        <v>0</v>
      </c>
      <c r="I91" s="226">
        <f t="shared" si="10"/>
        <v>0</v>
      </c>
      <c r="J91" s="226">
        <f t="shared" si="10"/>
        <v>0</v>
      </c>
      <c r="K91" s="226">
        <f t="shared" si="10"/>
        <v>0</v>
      </c>
      <c r="L91" s="226">
        <f t="shared" si="10"/>
        <v>0</v>
      </c>
      <c r="M91" s="226">
        <f t="shared" si="10"/>
        <v>0</v>
      </c>
      <c r="N91" s="226">
        <f t="shared" si="10"/>
        <v>0</v>
      </c>
      <c r="O91" s="226">
        <f t="shared" si="10"/>
        <v>0</v>
      </c>
      <c r="P91" s="226">
        <f t="shared" si="10"/>
        <v>0</v>
      </c>
      <c r="Q91" s="226">
        <f t="shared" si="10"/>
        <v>0</v>
      </c>
      <c r="R91" s="226">
        <f t="shared" si="10"/>
        <v>0</v>
      </c>
      <c r="S91" s="226">
        <f t="shared" si="10"/>
        <v>0</v>
      </c>
    </row>
    <row r="92" spans="1:19" hidden="1" x14ac:dyDescent="0.3">
      <c r="A92" s="235"/>
      <c r="F92" s="32"/>
      <c r="G92" s="32"/>
      <c r="H92" s="32"/>
      <c r="I92" s="32"/>
      <c r="J92" s="32"/>
      <c r="K92" s="32"/>
      <c r="L92" s="32"/>
      <c r="M92" s="32"/>
      <c r="N92" s="32"/>
      <c r="O92" s="32"/>
      <c r="P92" s="32"/>
      <c r="Q92" s="32"/>
      <c r="R92" s="32"/>
      <c r="S92" s="32"/>
    </row>
    <row r="93" spans="1:19" s="232" customFormat="1" x14ac:dyDescent="0.3">
      <c r="A93" s="237"/>
      <c r="F93" s="238"/>
      <c r="G93" s="238"/>
      <c r="H93" s="238"/>
      <c r="I93" s="238"/>
      <c r="J93" s="238"/>
      <c r="K93" s="238"/>
      <c r="L93" s="238"/>
      <c r="M93" s="238"/>
      <c r="N93" s="238"/>
      <c r="O93" s="238"/>
      <c r="P93" s="238"/>
      <c r="Q93" s="238"/>
      <c r="R93" s="238"/>
      <c r="S93" s="238"/>
    </row>
    <row r="102" spans="1:19" x14ac:dyDescent="0.3">
      <c r="A102" s="235"/>
      <c r="F102" s="32"/>
      <c r="G102" s="32"/>
      <c r="H102" s="32"/>
      <c r="I102" s="32"/>
      <c r="J102" s="32"/>
      <c r="K102" s="32"/>
      <c r="L102" s="32"/>
      <c r="M102" s="32"/>
      <c r="N102" s="32"/>
      <c r="O102" s="32"/>
      <c r="P102" s="32"/>
      <c r="Q102" s="32"/>
      <c r="R102" s="32"/>
      <c r="S102" s="32"/>
    </row>
    <row r="103" spans="1:19" x14ac:dyDescent="0.3">
      <c r="A103" s="235"/>
    </row>
    <row r="104" spans="1:19" x14ac:dyDescent="0.3">
      <c r="A104" s="235"/>
    </row>
    <row r="105" spans="1:19" x14ac:dyDescent="0.3">
      <c r="A105" s="235"/>
    </row>
    <row r="106" spans="1:19" x14ac:dyDescent="0.3">
      <c r="A106" s="235"/>
    </row>
    <row r="107" spans="1:19" x14ac:dyDescent="0.3">
      <c r="A107" s="235"/>
    </row>
    <row r="108" spans="1:19" x14ac:dyDescent="0.3">
      <c r="A108" s="235"/>
    </row>
    <row r="109" spans="1:19" x14ac:dyDescent="0.3">
      <c r="A109" s="235"/>
    </row>
    <row r="110" spans="1:19" x14ac:dyDescent="0.3">
      <c r="A110" s="235"/>
    </row>
    <row r="111" spans="1:19" x14ac:dyDescent="0.3">
      <c r="A111" s="235"/>
    </row>
    <row r="112" spans="1:19" x14ac:dyDescent="0.3">
      <c r="A112" s="235"/>
    </row>
    <row r="113" spans="1:1" x14ac:dyDescent="0.3">
      <c r="A113" s="235"/>
    </row>
    <row r="114" spans="1:1" x14ac:dyDescent="0.3">
      <c r="A114" s="235"/>
    </row>
    <row r="115" spans="1:1" x14ac:dyDescent="0.3">
      <c r="A115" s="235"/>
    </row>
    <row r="116" spans="1:1" x14ac:dyDescent="0.3">
      <c r="A116" s="235"/>
    </row>
    <row r="117" spans="1:1" x14ac:dyDescent="0.3">
      <c r="A117" s="235"/>
    </row>
    <row r="118" spans="1:1" x14ac:dyDescent="0.3">
      <c r="A118" s="235"/>
    </row>
    <row r="119" spans="1:1" x14ac:dyDescent="0.3">
      <c r="A119" s="235"/>
    </row>
    <row r="120" spans="1:1" x14ac:dyDescent="0.3">
      <c r="A120" s="235"/>
    </row>
    <row r="121" spans="1:1" x14ac:dyDescent="0.3">
      <c r="A121" s="235"/>
    </row>
    <row r="122" spans="1:1" x14ac:dyDescent="0.3">
      <c r="A122" s="235"/>
    </row>
    <row r="123" spans="1:1" x14ac:dyDescent="0.3">
      <c r="A123" s="235"/>
    </row>
    <row r="124" spans="1:1" x14ac:dyDescent="0.3">
      <c r="A124" s="235"/>
    </row>
    <row r="125" spans="1:1" x14ac:dyDescent="0.3">
      <c r="A125" s="235"/>
    </row>
    <row r="126" spans="1:1" x14ac:dyDescent="0.3">
      <c r="A126" s="235"/>
    </row>
    <row r="127" spans="1:1" x14ac:dyDescent="0.3">
      <c r="A127" s="235"/>
    </row>
    <row r="128" spans="1:1" x14ac:dyDescent="0.3">
      <c r="A128" s="235"/>
    </row>
    <row r="129" spans="1:1" x14ac:dyDescent="0.3">
      <c r="A129" s="235"/>
    </row>
    <row r="130" spans="1:1" x14ac:dyDescent="0.3">
      <c r="A130" s="235"/>
    </row>
    <row r="131" spans="1:1" x14ac:dyDescent="0.3">
      <c r="A131" s="235"/>
    </row>
    <row r="132" spans="1:1" x14ac:dyDescent="0.3">
      <c r="A132" s="235"/>
    </row>
    <row r="133" spans="1:1" x14ac:dyDescent="0.3">
      <c r="A133" s="235"/>
    </row>
    <row r="134" spans="1:1" x14ac:dyDescent="0.3">
      <c r="A134" s="235"/>
    </row>
    <row r="135" spans="1:1" x14ac:dyDescent="0.3">
      <c r="A135" s="235"/>
    </row>
    <row r="136" spans="1:1" x14ac:dyDescent="0.3">
      <c r="A136" s="235"/>
    </row>
    <row r="137" spans="1:1" x14ac:dyDescent="0.3">
      <c r="A137" s="235"/>
    </row>
    <row r="138" spans="1:1" x14ac:dyDescent="0.3">
      <c r="A138" s="235"/>
    </row>
    <row r="139" spans="1:1" x14ac:dyDescent="0.3">
      <c r="A139" s="235"/>
    </row>
    <row r="140" spans="1:1" x14ac:dyDescent="0.3">
      <c r="A140" s="235"/>
    </row>
    <row r="141" spans="1:1" x14ac:dyDescent="0.3">
      <c r="A141" s="235"/>
    </row>
    <row r="142" spans="1:1" x14ac:dyDescent="0.3">
      <c r="A142" s="235"/>
    </row>
    <row r="143" spans="1:1" x14ac:dyDescent="0.3">
      <c r="A143" s="235"/>
    </row>
    <row r="144" spans="1:1" x14ac:dyDescent="0.3">
      <c r="A144" s="235"/>
    </row>
    <row r="145" spans="1:1" x14ac:dyDescent="0.3">
      <c r="A145" s="235"/>
    </row>
    <row r="146" spans="1:1" x14ac:dyDescent="0.3">
      <c r="A146" s="235"/>
    </row>
    <row r="147" spans="1:1" x14ac:dyDescent="0.3">
      <c r="A147" s="235"/>
    </row>
    <row r="148" spans="1:1" x14ac:dyDescent="0.3">
      <c r="A148" s="235"/>
    </row>
    <row r="149" spans="1:1" x14ac:dyDescent="0.3">
      <c r="A149" s="235"/>
    </row>
    <row r="150" spans="1:1" x14ac:dyDescent="0.3">
      <c r="A150" s="235"/>
    </row>
    <row r="151" spans="1:1" x14ac:dyDescent="0.3">
      <c r="A151" s="235"/>
    </row>
    <row r="152" spans="1:1" x14ac:dyDescent="0.3">
      <c r="A152" s="235"/>
    </row>
    <row r="153" spans="1:1" x14ac:dyDescent="0.3">
      <c r="A153" s="235"/>
    </row>
    <row r="154" spans="1:1" x14ac:dyDescent="0.3">
      <c r="A154" s="235"/>
    </row>
    <row r="155" spans="1:1" x14ac:dyDescent="0.3">
      <c r="A155" s="235"/>
    </row>
    <row r="156" spans="1:1" x14ac:dyDescent="0.3">
      <c r="A156" s="235"/>
    </row>
    <row r="157" spans="1:1" x14ac:dyDescent="0.3">
      <c r="A157" s="235"/>
    </row>
    <row r="158" spans="1:1" x14ac:dyDescent="0.3">
      <c r="A158" s="235"/>
    </row>
    <row r="159" spans="1:1" x14ac:dyDescent="0.3">
      <c r="A159" s="235"/>
    </row>
    <row r="160" spans="1:1" x14ac:dyDescent="0.3">
      <c r="A160" s="235"/>
    </row>
    <row r="161" spans="1:1" x14ac:dyDescent="0.3">
      <c r="A161" s="235"/>
    </row>
    <row r="162" spans="1:1" x14ac:dyDescent="0.3">
      <c r="A162" s="235"/>
    </row>
    <row r="163" spans="1:1" x14ac:dyDescent="0.3">
      <c r="A163" s="235"/>
    </row>
    <row r="164" spans="1:1" x14ac:dyDescent="0.3">
      <c r="A164" s="235"/>
    </row>
    <row r="165" spans="1:1" x14ac:dyDescent="0.3">
      <c r="A165" s="235"/>
    </row>
    <row r="166" spans="1:1" x14ac:dyDescent="0.3">
      <c r="A166" s="235"/>
    </row>
    <row r="167" spans="1:1" x14ac:dyDescent="0.3">
      <c r="A167" s="235"/>
    </row>
    <row r="168" spans="1:1" x14ac:dyDescent="0.3">
      <c r="A168" s="235"/>
    </row>
    <row r="169" spans="1:1" x14ac:dyDescent="0.3">
      <c r="A169" s="235"/>
    </row>
    <row r="170" spans="1:1" x14ac:dyDescent="0.3">
      <c r="A170" s="235"/>
    </row>
    <row r="171" spans="1:1" x14ac:dyDescent="0.3">
      <c r="A171" s="235"/>
    </row>
    <row r="172" spans="1:1" x14ac:dyDescent="0.3">
      <c r="A172" s="235"/>
    </row>
    <row r="173" spans="1:1" x14ac:dyDescent="0.3">
      <c r="A173" s="235"/>
    </row>
    <row r="174" spans="1:1" x14ac:dyDescent="0.3">
      <c r="A174" s="235"/>
    </row>
    <row r="175" spans="1:1" x14ac:dyDescent="0.3">
      <c r="A175" s="235"/>
    </row>
    <row r="176" spans="1:1" x14ac:dyDescent="0.3">
      <c r="A176" s="235"/>
    </row>
    <row r="177" spans="1:1" x14ac:dyDescent="0.3">
      <c r="A177" s="235"/>
    </row>
    <row r="178" spans="1:1" x14ac:dyDescent="0.3">
      <c r="A178" s="235"/>
    </row>
  </sheetData>
  <sheetProtection algorithmName="SHA-512" hashValue="x2+rWDz7y1J8AWoGYvI9h6mOnZvq6VGukpCQRs7vOAeelXgRt2r/HGZFWD8dvsHwRzNSSixdKRBiquwMwGkAMw==" saltValue="cYnOz5DQFK/nplZSjYyj6A==" spinCount="100000" sheet="1" formatCells="0" formatColumns="0" formatRows="0"/>
  <mergeCells count="9">
    <mergeCell ref="I73:J73"/>
    <mergeCell ref="B66:C66"/>
    <mergeCell ref="B67:C67"/>
    <mergeCell ref="B68:C68"/>
    <mergeCell ref="A4:B5"/>
    <mergeCell ref="B65:C65"/>
    <mergeCell ref="B71:C71"/>
    <mergeCell ref="I71:J71"/>
    <mergeCell ref="I72:J72"/>
  </mergeCells>
  <conditionalFormatting sqref="A10:A12 C10:C12 A6:XFD8 A27:XFD27 A43:C43 A48:A50 C48:C50 D28:D50 A2:E3 A1:F1 L1:IV4 A39:C41 A38 A28:C36 C38 E38:IV41 E43:IV50 A9:E9 E28:IV36 A4 C4:E4 D65:IV68 A65:B68 A69:E70 A71:B71 D71:E71 K69:IV71 A13:C14 D10:E14 F9:IV14 A16:XFD25 A102:XFD65536 A74:XFD93 C5:IV5 A45:C47 A44 C44 A51:XFD64">
    <cfRule type="cellIs" dxfId="22" priority="15" stopIfTrue="1" operator="lessThan">
      <formula>0</formula>
    </cfRule>
  </conditionalFormatting>
  <conditionalFormatting sqref="B10">
    <cfRule type="cellIs" dxfId="21" priority="14" stopIfTrue="1" operator="lessThan">
      <formula>0</formula>
    </cfRule>
  </conditionalFormatting>
  <conditionalFormatting sqref="B11">
    <cfRule type="cellIs" dxfId="20" priority="13" stopIfTrue="1" operator="lessThan">
      <formula>0</formula>
    </cfRule>
  </conditionalFormatting>
  <conditionalFormatting sqref="B12">
    <cfRule type="cellIs" dxfId="19" priority="12" stopIfTrue="1" operator="lessThan">
      <formula>0</formula>
    </cfRule>
  </conditionalFormatting>
  <conditionalFormatting sqref="A26:XFD26">
    <cfRule type="cellIs" dxfId="18" priority="11" stopIfTrue="1" operator="lessThan">
      <formula>0</formula>
    </cfRule>
  </conditionalFormatting>
  <conditionalFormatting sqref="A37:C37 E37:IV37">
    <cfRule type="cellIs" dxfId="17" priority="10" stopIfTrue="1" operator="lessThan">
      <formula>0</formula>
    </cfRule>
  </conditionalFormatting>
  <conditionalFormatting sqref="A42:C42 E42:IV42">
    <cfRule type="cellIs" dxfId="16" priority="9" stopIfTrue="1" operator="lessThan">
      <formula>0</formula>
    </cfRule>
  </conditionalFormatting>
  <conditionalFormatting sqref="B49">
    <cfRule type="cellIs" dxfId="15" priority="7" stopIfTrue="1" operator="lessThan">
      <formula>0</formula>
    </cfRule>
  </conditionalFormatting>
  <conditionalFormatting sqref="C15:E15 G15:IV15">
    <cfRule type="cellIs" dxfId="14" priority="5" stopIfTrue="1" operator="lessThan">
      <formula>0</formula>
    </cfRule>
  </conditionalFormatting>
  <conditionalFormatting sqref="B48">
    <cfRule type="cellIs" dxfId="13" priority="8" stopIfTrue="1" operator="lessThan">
      <formula>0</formula>
    </cfRule>
  </conditionalFormatting>
  <conditionalFormatting sqref="B50">
    <cfRule type="cellIs" dxfId="12" priority="6" stopIfTrue="1" operator="lessThan">
      <formula>0</formula>
    </cfRule>
  </conditionalFormatting>
  <conditionalFormatting sqref="A15:B15">
    <cfRule type="cellIs" dxfId="11" priority="4" stopIfTrue="1" operator="lessThan">
      <formula>0</formula>
    </cfRule>
  </conditionalFormatting>
  <conditionalFormatting sqref="B38">
    <cfRule type="cellIs" dxfId="10" priority="3" stopIfTrue="1" operator="lessThan">
      <formula>0</formula>
    </cfRule>
  </conditionalFormatting>
  <conditionalFormatting sqref="F15">
    <cfRule type="cellIs" dxfId="9" priority="2" stopIfTrue="1" operator="lessThan">
      <formula>0</formula>
    </cfRule>
  </conditionalFormatting>
  <conditionalFormatting sqref="B44">
    <cfRule type="cellIs" dxfId="8"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5" tint="0.39997558519241921"/>
  </sheetPr>
  <dimension ref="A1:P34"/>
  <sheetViews>
    <sheetView workbookViewId="0">
      <selection sqref="A1:E7"/>
    </sheetView>
  </sheetViews>
  <sheetFormatPr defaultRowHeight="15" x14ac:dyDescent="0.25"/>
  <cols>
    <col min="1" max="1" width="18.1796875" customWidth="1"/>
    <col min="2" max="2" width="14.54296875" customWidth="1"/>
    <col min="3" max="3" width="131.26953125" customWidth="1"/>
    <col min="4" max="4" width="0.453125" customWidth="1"/>
    <col min="5" max="6" width="7.26953125" hidden="1" customWidth="1"/>
    <col min="7" max="7" width="1.1796875" hidden="1" customWidth="1"/>
    <col min="8" max="8" width="0.54296875" customWidth="1"/>
    <col min="9" max="16" width="7.26953125" hidden="1" customWidth="1"/>
  </cols>
  <sheetData>
    <row r="1" spans="1:3" x14ac:dyDescent="0.25">
      <c r="A1" s="606" t="s">
        <v>324</v>
      </c>
      <c r="B1" s="606"/>
      <c r="C1" s="606"/>
    </row>
    <row r="2" spans="1:3" s="380" customFormat="1" x14ac:dyDescent="0.25">
      <c r="A2" s="605" t="s">
        <v>325</v>
      </c>
      <c r="B2" s="605"/>
      <c r="C2" s="605"/>
    </row>
    <row r="3" spans="1:3" s="380" customFormat="1" x14ac:dyDescent="0.25">
      <c r="A3" s="605" t="s">
        <v>326</v>
      </c>
      <c r="B3" s="605"/>
      <c r="C3" s="605"/>
    </row>
    <row r="4" spans="1:3" s="380" customFormat="1" x14ac:dyDescent="0.25">
      <c r="A4" s="605" t="s">
        <v>327</v>
      </c>
      <c r="B4" s="605"/>
      <c r="C4" s="605"/>
    </row>
    <row r="5" spans="1:3" s="380" customFormat="1" x14ac:dyDescent="0.25">
      <c r="A5" s="605" t="s">
        <v>328</v>
      </c>
      <c r="B5" s="605"/>
      <c r="C5" s="605"/>
    </row>
    <row r="6" spans="1:3" s="380" customFormat="1" x14ac:dyDescent="0.25">
      <c r="A6" s="605" t="s">
        <v>329</v>
      </c>
      <c r="B6" s="605"/>
      <c r="C6" s="605"/>
    </row>
    <row r="7" spans="1:3" x14ac:dyDescent="0.25">
      <c r="A7" s="381"/>
    </row>
    <row r="24" spans="1:3" ht="15.6" thickBot="1" x14ac:dyDescent="0.3"/>
    <row r="25" spans="1:3" ht="15.6" thickBot="1" x14ac:dyDescent="0.3">
      <c r="A25" s="373" t="s">
        <v>330</v>
      </c>
      <c r="B25" s="374" t="s">
        <v>308</v>
      </c>
      <c r="C25" s="374" t="s">
        <v>309</v>
      </c>
    </row>
    <row r="26" spans="1:3" ht="15.6" thickBot="1" x14ac:dyDescent="0.3">
      <c r="A26" s="588" t="s">
        <v>331</v>
      </c>
      <c r="B26" s="375" t="s">
        <v>332</v>
      </c>
      <c r="C26" s="376" t="s">
        <v>333</v>
      </c>
    </row>
    <row r="27" spans="1:3" ht="15.6" thickBot="1" x14ac:dyDescent="0.3">
      <c r="A27" s="589"/>
      <c r="B27" s="377" t="s">
        <v>334</v>
      </c>
      <c r="C27" s="376" t="s">
        <v>335</v>
      </c>
    </row>
    <row r="28" spans="1:3" ht="15.6" thickBot="1" x14ac:dyDescent="0.3">
      <c r="A28" s="588" t="s">
        <v>336</v>
      </c>
      <c r="B28" s="375" t="s">
        <v>332</v>
      </c>
      <c r="C28" s="376" t="s">
        <v>337</v>
      </c>
    </row>
    <row r="29" spans="1:3" ht="29.4" thickBot="1" x14ac:dyDescent="0.3">
      <c r="A29" s="589"/>
      <c r="B29" s="377" t="s">
        <v>334</v>
      </c>
      <c r="C29" s="376" t="s">
        <v>338</v>
      </c>
    </row>
    <row r="30" spans="1:3" ht="15.6" thickBot="1" x14ac:dyDescent="0.3">
      <c r="A30" s="588" t="s">
        <v>339</v>
      </c>
      <c r="B30" s="375" t="s">
        <v>332</v>
      </c>
      <c r="C30" s="376" t="s">
        <v>340</v>
      </c>
    </row>
    <row r="31" spans="1:3" ht="15.6" thickBot="1" x14ac:dyDescent="0.3">
      <c r="A31" s="589"/>
      <c r="B31" s="377" t="s">
        <v>334</v>
      </c>
      <c r="C31" s="376" t="s">
        <v>341</v>
      </c>
    </row>
    <row r="32" spans="1:3" x14ac:dyDescent="0.25">
      <c r="A32" s="588" t="s">
        <v>342</v>
      </c>
      <c r="B32" s="592" t="s">
        <v>332</v>
      </c>
      <c r="C32" s="588" t="s">
        <v>343</v>
      </c>
    </row>
    <row r="33" spans="1:3" ht="15.6" thickBot="1" x14ac:dyDescent="0.3">
      <c r="A33" s="591"/>
      <c r="B33" s="594"/>
      <c r="C33" s="589"/>
    </row>
    <row r="34" spans="1:3" ht="29.4" thickBot="1" x14ac:dyDescent="0.3">
      <c r="A34" s="589"/>
      <c r="B34" s="377" t="s">
        <v>334</v>
      </c>
      <c r="C34" s="376" t="s">
        <v>344</v>
      </c>
    </row>
  </sheetData>
  <sheetProtection password="C563" sheet="1" objects="1" scenarios="1"/>
  <mergeCells count="12">
    <mergeCell ref="A1:C1"/>
    <mergeCell ref="A2:C2"/>
    <mergeCell ref="A3:C3"/>
    <mergeCell ref="A4:C4"/>
    <mergeCell ref="A5:C5"/>
    <mergeCell ref="A6:C6"/>
    <mergeCell ref="A26:A27"/>
    <mergeCell ref="A28:A29"/>
    <mergeCell ref="A30:A31"/>
    <mergeCell ref="A32:A34"/>
    <mergeCell ref="B32:B33"/>
    <mergeCell ref="C32:C33"/>
  </mergeCells>
  <pageMargins left="0.7" right="0.7" top="0.75" bottom="0.75" header="0.3" footer="0.3"/>
  <customProperties>
    <customPr name="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7" tint="0.39997558519241921"/>
    <pageSetUpPr fitToPage="1"/>
  </sheetPr>
  <dimension ref="A1:I457"/>
  <sheetViews>
    <sheetView view="pageLayout" topLeftCell="A7" zoomScale="90" zoomScaleNormal="100" zoomScaleSheetLayoutView="90" zoomScalePageLayoutView="90" workbookViewId="0">
      <selection sqref="A1:E7"/>
    </sheetView>
  </sheetViews>
  <sheetFormatPr defaultColWidth="8.90625" defaultRowHeight="15.6" x14ac:dyDescent="0.3"/>
  <cols>
    <col min="1" max="1" width="5.453125" style="46" customWidth="1"/>
    <col min="2" max="2" width="34.90625" style="46" customWidth="1"/>
    <col min="3" max="3" width="10.1796875" style="94" customWidth="1"/>
    <col min="4" max="4" width="17.08984375" style="46" customWidth="1"/>
    <col min="5" max="5" width="0.453125" style="46" customWidth="1"/>
    <col min="6" max="6" width="15.81640625" style="46" customWidth="1"/>
    <col min="7" max="7" width="10.08984375" style="46" customWidth="1"/>
    <col min="8" max="8" width="14.36328125" style="46" customWidth="1"/>
    <col min="9" max="9" width="15.54296875" style="46" customWidth="1"/>
    <col min="10" max="16384" width="8.90625" style="59"/>
  </cols>
  <sheetData>
    <row r="1" spans="1:9" s="257" customFormat="1" ht="17.100000000000001" customHeight="1" thickBot="1" x14ac:dyDescent="0.4">
      <c r="A1" s="635" t="s">
        <v>296</v>
      </c>
      <c r="B1" s="636"/>
      <c r="C1" s="636"/>
      <c r="D1" s="637"/>
      <c r="E1" s="255"/>
      <c r="F1" s="655" t="s">
        <v>100</v>
      </c>
      <c r="G1" s="656"/>
      <c r="H1" s="656"/>
      <c r="I1" s="256"/>
    </row>
    <row r="2" spans="1:9" s="46" customFormat="1" ht="17.100000000000001" customHeight="1" x14ac:dyDescent="0.3">
      <c r="A2" s="638"/>
      <c r="B2" s="639"/>
      <c r="C2" s="639"/>
      <c r="D2" s="640"/>
      <c r="E2" s="53"/>
      <c r="F2" s="258" t="s">
        <v>71</v>
      </c>
      <c r="G2" s="657">
        <v>45473</v>
      </c>
      <c r="H2" s="657"/>
      <c r="I2" s="658"/>
    </row>
    <row r="3" spans="1:9" s="46" customFormat="1" ht="17.100000000000001" customHeight="1" x14ac:dyDescent="0.3">
      <c r="A3" s="638"/>
      <c r="B3" s="639"/>
      <c r="C3" s="639"/>
      <c r="D3" s="640"/>
      <c r="E3" s="53"/>
      <c r="F3" s="259" t="s">
        <v>51</v>
      </c>
      <c r="G3" s="659">
        <f>'Info about Conf'!C4</f>
        <v>0</v>
      </c>
      <c r="H3" s="659"/>
      <c r="I3" s="660"/>
    </row>
    <row r="4" spans="1:9" s="46" customFormat="1" ht="17.100000000000001" customHeight="1" x14ac:dyDescent="0.3">
      <c r="A4" s="638"/>
      <c r="B4" s="639"/>
      <c r="C4" s="639"/>
      <c r="D4" s="640"/>
      <c r="E4" s="53"/>
      <c r="F4" s="259" t="s">
        <v>52</v>
      </c>
      <c r="G4" s="659">
        <f>'Info about Conf'!C5</f>
        <v>0</v>
      </c>
      <c r="H4" s="659"/>
      <c r="I4" s="660"/>
    </row>
    <row r="5" spans="1:9" s="46" customFormat="1" ht="21" customHeight="1" thickBot="1" x14ac:dyDescent="0.35">
      <c r="A5" s="641"/>
      <c r="B5" s="642"/>
      <c r="C5" s="642"/>
      <c r="D5" s="643"/>
      <c r="E5" s="53"/>
      <c r="F5" s="260" t="s">
        <v>54</v>
      </c>
      <c r="G5" s="661">
        <f>'Info about Conf'!C7</f>
        <v>0</v>
      </c>
      <c r="H5" s="661"/>
      <c r="I5" s="662"/>
    </row>
    <row r="6" spans="1:9" s="46" customFormat="1" ht="6.75" customHeight="1" thickBot="1" x14ac:dyDescent="0.35">
      <c r="A6" s="261"/>
      <c r="B6" s="261"/>
      <c r="C6" s="261"/>
      <c r="D6" s="262"/>
      <c r="E6" s="263"/>
      <c r="F6" s="263"/>
      <c r="G6" s="264"/>
      <c r="H6" s="264"/>
      <c r="I6" s="264"/>
    </row>
    <row r="7" spans="1:9" s="46" customFormat="1" ht="17.100000000000001" customHeight="1" thickBot="1" x14ac:dyDescent="0.4">
      <c r="A7" s="644" t="s">
        <v>167</v>
      </c>
      <c r="B7" s="645"/>
      <c r="C7" s="645"/>
      <c r="D7" s="646"/>
      <c r="E7" s="647" t="s">
        <v>163</v>
      </c>
      <c r="F7" s="647"/>
      <c r="G7" s="647"/>
      <c r="H7" s="647"/>
      <c r="I7" s="648"/>
    </row>
    <row r="8" spans="1:9" s="46" customFormat="1" ht="33.75" customHeight="1" x14ac:dyDescent="0.3">
      <c r="A8" s="649" t="s">
        <v>165</v>
      </c>
      <c r="B8" s="650"/>
      <c r="C8" s="650"/>
      <c r="D8" s="651"/>
      <c r="E8" s="666" t="s">
        <v>29</v>
      </c>
      <c r="F8" s="667"/>
      <c r="G8" s="667"/>
      <c r="H8" s="667"/>
      <c r="I8" s="668"/>
    </row>
    <row r="9" spans="1:9" s="46" customFormat="1" ht="35.25" customHeight="1" x14ac:dyDescent="0.3">
      <c r="A9" s="652" t="s">
        <v>166</v>
      </c>
      <c r="B9" s="653"/>
      <c r="C9" s="653"/>
      <c r="D9" s="654"/>
      <c r="E9" s="625" t="s">
        <v>180</v>
      </c>
      <c r="F9" s="626"/>
      <c r="G9" s="626"/>
      <c r="H9" s="626"/>
      <c r="I9" s="627"/>
    </row>
    <row r="10" spans="1:9" s="46" customFormat="1" ht="34.5" customHeight="1" thickBot="1" x14ac:dyDescent="0.35">
      <c r="A10" s="663" t="s">
        <v>169</v>
      </c>
      <c r="B10" s="664"/>
      <c r="C10" s="664"/>
      <c r="D10" s="665"/>
      <c r="E10" s="628" t="s">
        <v>168</v>
      </c>
      <c r="F10" s="629"/>
      <c r="G10" s="629"/>
      <c r="H10" s="629"/>
      <c r="I10" s="630"/>
    </row>
    <row r="11" spans="1:9" s="46" customFormat="1" ht="6.75" customHeight="1" thickBot="1" x14ac:dyDescent="0.35">
      <c r="A11" s="265"/>
      <c r="B11" s="265"/>
      <c r="C11" s="265"/>
      <c r="D11" s="265"/>
      <c r="E11" s="266"/>
      <c r="F11" s="263"/>
      <c r="G11" s="264"/>
      <c r="H11" s="264"/>
      <c r="I11" s="264"/>
    </row>
    <row r="12" spans="1:9" ht="17.100000000000001" customHeight="1" x14ac:dyDescent="0.3">
      <c r="A12" s="607" t="s">
        <v>154</v>
      </c>
      <c r="B12" s="608"/>
      <c r="C12" s="611">
        <v>0</v>
      </c>
      <c r="D12" s="267"/>
      <c r="E12" s="268"/>
      <c r="F12" s="269"/>
      <c r="G12" s="269"/>
      <c r="H12" s="269"/>
      <c r="I12" s="269"/>
    </row>
    <row r="13" spans="1:9" ht="17.100000000000001" customHeight="1" thickBot="1" x14ac:dyDescent="0.35">
      <c r="A13" s="609"/>
      <c r="B13" s="610"/>
      <c r="C13" s="612"/>
      <c r="D13" s="613" t="s">
        <v>160</v>
      </c>
      <c r="E13" s="616" t="s">
        <v>183</v>
      </c>
      <c r="F13" s="617"/>
      <c r="G13" s="617"/>
      <c r="H13" s="613"/>
      <c r="I13" s="669" t="s">
        <v>162</v>
      </c>
    </row>
    <row r="14" spans="1:9" ht="17.100000000000001" customHeight="1" x14ac:dyDescent="0.3">
      <c r="A14" s="59"/>
      <c r="C14" s="270"/>
      <c r="D14" s="614"/>
      <c r="E14" s="618"/>
      <c r="F14" s="619"/>
      <c r="G14" s="619"/>
      <c r="H14" s="620"/>
      <c r="I14" s="669"/>
    </row>
    <row r="15" spans="1:9" ht="17.100000000000001" customHeight="1" x14ac:dyDescent="0.3">
      <c r="A15" s="64" t="s">
        <v>152</v>
      </c>
      <c r="B15" s="65"/>
      <c r="C15" s="271"/>
      <c r="D15" s="615"/>
      <c r="E15" s="621"/>
      <c r="F15" s="622"/>
      <c r="G15" s="622"/>
      <c r="H15" s="623"/>
      <c r="I15" s="669"/>
    </row>
    <row r="16" spans="1:9" ht="16.5" customHeight="1" x14ac:dyDescent="0.35">
      <c r="A16" s="70">
        <v>1002</v>
      </c>
      <c r="B16" s="164" t="s">
        <v>7</v>
      </c>
      <c r="C16" s="272"/>
      <c r="D16" s="273"/>
      <c r="E16" s="624"/>
      <c r="F16" s="624"/>
      <c r="G16" s="624"/>
      <c r="H16" s="624"/>
      <c r="I16" s="274"/>
    </row>
    <row r="17" spans="1:9" ht="16.5" customHeight="1" x14ac:dyDescent="0.35">
      <c r="A17" s="70">
        <v>1003</v>
      </c>
      <c r="B17" s="165" t="s">
        <v>8</v>
      </c>
      <c r="C17" s="272"/>
      <c r="D17" s="273"/>
      <c r="E17" s="624"/>
      <c r="F17" s="624"/>
      <c r="G17" s="624"/>
      <c r="H17" s="624"/>
      <c r="I17" s="274"/>
    </row>
    <row r="18" spans="1:9" ht="16.5" customHeight="1" x14ac:dyDescent="0.35">
      <c r="A18" s="70">
        <v>1004</v>
      </c>
      <c r="B18" s="165" t="s">
        <v>153</v>
      </c>
      <c r="C18" s="272"/>
      <c r="D18" s="273"/>
      <c r="E18" s="624"/>
      <c r="F18" s="624"/>
      <c r="G18" s="624"/>
      <c r="H18" s="624"/>
      <c r="I18" s="274"/>
    </row>
    <row r="19" spans="1:9" ht="16.5" customHeight="1" x14ac:dyDescent="0.35">
      <c r="A19" s="73">
        <v>1005</v>
      </c>
      <c r="B19" s="165" t="s">
        <v>118</v>
      </c>
      <c r="C19" s="272"/>
      <c r="D19" s="274"/>
      <c r="E19" s="624"/>
      <c r="F19" s="624"/>
      <c r="G19" s="624"/>
      <c r="H19" s="624"/>
      <c r="I19" s="274"/>
    </row>
    <row r="20" spans="1:9" ht="16.5" customHeight="1" x14ac:dyDescent="0.35">
      <c r="A20" s="70">
        <v>1006</v>
      </c>
      <c r="B20" s="165" t="s">
        <v>34</v>
      </c>
      <c r="C20" s="272"/>
      <c r="D20" s="274"/>
      <c r="E20" s="624"/>
      <c r="F20" s="624"/>
      <c r="G20" s="624"/>
      <c r="H20" s="624"/>
      <c r="I20" s="274"/>
    </row>
    <row r="21" spans="1:9" ht="16.5" customHeight="1" thickBot="1" x14ac:dyDescent="0.4">
      <c r="A21" s="70">
        <v>1007</v>
      </c>
      <c r="B21" s="165" t="s">
        <v>17</v>
      </c>
      <c r="C21" s="272"/>
      <c r="D21" s="274"/>
      <c r="E21" s="624"/>
      <c r="F21" s="624"/>
      <c r="G21" s="624"/>
      <c r="H21" s="624"/>
      <c r="I21" s="274"/>
    </row>
    <row r="22" spans="1:9" ht="17.100000000000001" customHeight="1" thickBot="1" x14ac:dyDescent="0.35">
      <c r="A22" s="63" t="s">
        <v>155</v>
      </c>
      <c r="B22" s="167"/>
      <c r="C22" s="275">
        <f>SUM(C16:C21)</f>
        <v>0</v>
      </c>
      <c r="D22" s="276">
        <f>C22-'Jun 24 Return'!C26</f>
        <v>0</v>
      </c>
      <c r="E22" s="94" t="s">
        <v>187</v>
      </c>
      <c r="F22" s="183"/>
      <c r="G22" s="59"/>
    </row>
    <row r="23" spans="1:9" ht="9.75" customHeight="1" x14ac:dyDescent="0.3">
      <c r="A23" s="64"/>
      <c r="B23" s="53"/>
      <c r="C23" s="85"/>
      <c r="D23" s="61"/>
      <c r="E23" s="61"/>
      <c r="F23" s="61"/>
    </row>
    <row r="24" spans="1:9" s="46" customFormat="1" ht="17.100000000000001" customHeight="1" x14ac:dyDescent="0.3">
      <c r="A24" s="64" t="s">
        <v>106</v>
      </c>
      <c r="B24" s="62"/>
      <c r="C24" s="94"/>
      <c r="D24" s="277" t="s">
        <v>159</v>
      </c>
      <c r="E24" s="689" t="s">
        <v>186</v>
      </c>
      <c r="F24" s="689"/>
      <c r="G24" s="689"/>
      <c r="H24" s="689"/>
      <c r="I24" s="689"/>
    </row>
    <row r="25" spans="1:9" s="46" customFormat="1" ht="17.100000000000001" customHeight="1" thickBot="1" x14ac:dyDescent="0.4">
      <c r="A25" s="100">
        <v>2001</v>
      </c>
      <c r="B25" s="278" t="s">
        <v>156</v>
      </c>
      <c r="C25" s="272"/>
      <c r="D25" s="274"/>
      <c r="E25" s="670"/>
      <c r="F25" s="670"/>
      <c r="G25" s="670"/>
      <c r="H25" s="670"/>
      <c r="I25" s="670"/>
    </row>
    <row r="26" spans="1:9" s="46" customFormat="1" ht="17.100000000000001" customHeight="1" thickBot="1" x14ac:dyDescent="0.35">
      <c r="A26" s="64" t="s">
        <v>157</v>
      </c>
      <c r="B26" s="168"/>
      <c r="C26" s="279">
        <f>C22+C25</f>
        <v>0</v>
      </c>
      <c r="E26" s="280"/>
      <c r="F26" s="61"/>
    </row>
    <row r="27" spans="1:9" s="46" customFormat="1" ht="6" customHeight="1" x14ac:dyDescent="0.3">
      <c r="A27" s="64"/>
      <c r="B27" s="53"/>
      <c r="C27" s="281"/>
      <c r="E27" s="280"/>
      <c r="F27" s="61"/>
    </row>
    <row r="28" spans="1:9" s="46" customFormat="1" ht="17.100000000000001" customHeight="1" x14ac:dyDescent="0.3">
      <c r="A28" s="118"/>
      <c r="C28" s="282"/>
      <c r="D28" s="696" t="s">
        <v>182</v>
      </c>
      <c r="E28" s="685" t="s">
        <v>161</v>
      </c>
      <c r="F28" s="685"/>
      <c r="G28" s="685"/>
      <c r="H28" s="685"/>
      <c r="I28" s="685"/>
    </row>
    <row r="29" spans="1:9" s="46" customFormat="1" ht="17.100000000000001" customHeight="1" x14ac:dyDescent="0.3">
      <c r="A29" s="120" t="s">
        <v>151</v>
      </c>
      <c r="B29" s="169"/>
      <c r="C29" s="282"/>
      <c r="D29" s="696"/>
      <c r="E29" s="685"/>
      <c r="F29" s="685"/>
      <c r="G29" s="685"/>
      <c r="H29" s="685"/>
      <c r="I29" s="685"/>
    </row>
    <row r="30" spans="1:9" s="46" customFormat="1" ht="17.100000000000001" customHeight="1" thickBot="1" x14ac:dyDescent="0.4">
      <c r="A30" s="120" t="s">
        <v>181</v>
      </c>
      <c r="B30" s="170"/>
      <c r="C30" s="234"/>
      <c r="D30" s="696"/>
      <c r="E30" s="685"/>
      <c r="F30" s="685"/>
      <c r="G30" s="685"/>
      <c r="H30" s="685"/>
      <c r="I30" s="685"/>
    </row>
    <row r="31" spans="1:9" s="46" customFormat="1" ht="17.100000000000001" customHeight="1" x14ac:dyDescent="0.35">
      <c r="A31" s="68">
        <v>3001</v>
      </c>
      <c r="B31" s="163" t="s">
        <v>18</v>
      </c>
      <c r="C31" s="283"/>
      <c r="D31" s="284"/>
      <c r="E31" s="670"/>
      <c r="F31" s="670"/>
      <c r="G31" s="670"/>
      <c r="H31" s="670"/>
      <c r="I31" s="670"/>
    </row>
    <row r="32" spans="1:9" s="46" customFormat="1" ht="17.100000000000001" customHeight="1" x14ac:dyDescent="0.35">
      <c r="A32" s="73">
        <v>3002</v>
      </c>
      <c r="B32" s="171" t="s">
        <v>15</v>
      </c>
      <c r="C32" s="285"/>
      <c r="D32" s="284"/>
      <c r="E32" s="670"/>
      <c r="F32" s="670"/>
      <c r="G32" s="670"/>
      <c r="H32" s="670"/>
      <c r="I32" s="670"/>
    </row>
    <row r="33" spans="1:9" s="46" customFormat="1" ht="17.100000000000001" customHeight="1" x14ac:dyDescent="0.35">
      <c r="A33" s="70">
        <v>3003</v>
      </c>
      <c r="B33" s="165" t="s">
        <v>19</v>
      </c>
      <c r="C33" s="286"/>
      <c r="D33" s="284"/>
      <c r="E33" s="670"/>
      <c r="F33" s="670"/>
      <c r="G33" s="670"/>
      <c r="H33" s="670"/>
      <c r="I33" s="670"/>
    </row>
    <row r="34" spans="1:9" s="46" customFormat="1" ht="17.100000000000001" customHeight="1" x14ac:dyDescent="0.35">
      <c r="A34" s="73">
        <v>3004</v>
      </c>
      <c r="B34" s="165" t="s">
        <v>20</v>
      </c>
      <c r="C34" s="286"/>
      <c r="D34" s="284"/>
      <c r="E34" s="670"/>
      <c r="F34" s="670"/>
      <c r="G34" s="670"/>
      <c r="H34" s="670"/>
      <c r="I34" s="670"/>
    </row>
    <row r="35" spans="1:9" s="46" customFormat="1" ht="17.100000000000001" customHeight="1" x14ac:dyDescent="0.35">
      <c r="A35" s="70">
        <v>3005</v>
      </c>
      <c r="B35" s="165" t="s">
        <v>10</v>
      </c>
      <c r="C35" s="286"/>
      <c r="D35" s="284"/>
      <c r="E35" s="670"/>
      <c r="F35" s="670"/>
      <c r="G35" s="670"/>
      <c r="H35" s="670"/>
      <c r="I35" s="670"/>
    </row>
    <row r="36" spans="1:9" s="46" customFormat="1" ht="17.100000000000001" customHeight="1" x14ac:dyDescent="0.35">
      <c r="A36" s="73">
        <v>3006</v>
      </c>
      <c r="B36" s="165" t="s">
        <v>39</v>
      </c>
      <c r="C36" s="286"/>
      <c r="D36" s="284"/>
      <c r="E36" s="670"/>
      <c r="F36" s="670"/>
      <c r="G36" s="670"/>
      <c r="H36" s="670"/>
      <c r="I36" s="670"/>
    </row>
    <row r="37" spans="1:9" s="46" customFormat="1" ht="17.100000000000001" customHeight="1" x14ac:dyDescent="0.35">
      <c r="A37" s="70">
        <v>3007</v>
      </c>
      <c r="B37" s="165" t="s">
        <v>23</v>
      </c>
      <c r="C37" s="286"/>
      <c r="D37" s="284"/>
      <c r="E37" s="670"/>
      <c r="F37" s="670"/>
      <c r="G37" s="670"/>
      <c r="H37" s="670"/>
      <c r="I37" s="670"/>
    </row>
    <row r="38" spans="1:9" s="46" customFormat="1" ht="17.100000000000001" customHeight="1" x14ac:dyDescent="0.35">
      <c r="A38" s="73">
        <v>3008</v>
      </c>
      <c r="B38" s="172" t="s">
        <v>21</v>
      </c>
      <c r="C38" s="286"/>
      <c r="D38" s="284"/>
      <c r="E38" s="670"/>
      <c r="F38" s="670"/>
      <c r="G38" s="670"/>
      <c r="H38" s="670"/>
      <c r="I38" s="670"/>
    </row>
    <row r="39" spans="1:9" s="46" customFormat="1" ht="17.100000000000001" customHeight="1" x14ac:dyDescent="0.35">
      <c r="A39" s="70">
        <v>3009</v>
      </c>
      <c r="B39" s="172" t="s">
        <v>22</v>
      </c>
      <c r="C39" s="286"/>
      <c r="D39" s="284"/>
      <c r="E39" s="670"/>
      <c r="F39" s="670"/>
      <c r="G39" s="670"/>
      <c r="H39" s="670"/>
      <c r="I39" s="670"/>
    </row>
    <row r="40" spans="1:9" s="46" customFormat="1" ht="17.100000000000001" customHeight="1" thickBot="1" x14ac:dyDescent="0.4">
      <c r="A40" s="287">
        <v>3010</v>
      </c>
      <c r="B40" s="166" t="s">
        <v>11</v>
      </c>
      <c r="C40" s="288"/>
      <c r="D40" s="284"/>
      <c r="E40" s="670"/>
      <c r="F40" s="670"/>
      <c r="G40" s="670"/>
      <c r="H40" s="670"/>
      <c r="I40" s="670"/>
    </row>
    <row r="41" spans="1:9" s="46" customFormat="1" ht="6.75" customHeight="1" x14ac:dyDescent="0.3">
      <c r="A41" s="62"/>
      <c r="B41" s="62"/>
      <c r="C41" s="94"/>
      <c r="D41" s="289"/>
      <c r="E41" s="289"/>
      <c r="F41" s="289"/>
      <c r="G41" s="289"/>
      <c r="H41" s="289"/>
      <c r="I41" s="289"/>
    </row>
    <row r="42" spans="1:9" s="46" customFormat="1" ht="17.100000000000001" customHeight="1" thickBot="1" x14ac:dyDescent="0.4">
      <c r="A42" s="64" t="s">
        <v>109</v>
      </c>
      <c r="B42" s="87"/>
      <c r="C42" s="105"/>
      <c r="D42" s="289"/>
      <c r="E42" s="289"/>
      <c r="F42" s="289"/>
      <c r="G42" s="289"/>
      <c r="H42" s="289"/>
      <c r="I42" s="289"/>
    </row>
    <row r="43" spans="1:9" s="46" customFormat="1" ht="17.100000000000001" customHeight="1" x14ac:dyDescent="0.35">
      <c r="A43" s="68">
        <v>4001</v>
      </c>
      <c r="B43" s="163" t="s">
        <v>110</v>
      </c>
      <c r="C43" s="283"/>
      <c r="D43" s="274"/>
      <c r="E43" s="670"/>
      <c r="F43" s="670"/>
      <c r="G43" s="670"/>
      <c r="H43" s="670"/>
      <c r="I43" s="670"/>
    </row>
    <row r="44" spans="1:9" s="46" customFormat="1" ht="17.100000000000001" customHeight="1" x14ac:dyDescent="0.35">
      <c r="A44" s="142">
        <v>4002</v>
      </c>
      <c r="B44" s="165" t="s">
        <v>13</v>
      </c>
      <c r="C44" s="286"/>
      <c r="D44" s="274"/>
      <c r="E44" s="670"/>
      <c r="F44" s="670"/>
      <c r="G44" s="670"/>
      <c r="H44" s="670"/>
      <c r="I44" s="670"/>
    </row>
    <row r="45" spans="1:9" s="46" customFormat="1" ht="17.100000000000001" customHeight="1" x14ac:dyDescent="0.35">
      <c r="A45" s="70">
        <v>4003</v>
      </c>
      <c r="B45" s="72" t="s">
        <v>111</v>
      </c>
      <c r="C45" s="286"/>
      <c r="D45" s="274"/>
      <c r="E45" s="670"/>
      <c r="F45" s="670"/>
      <c r="G45" s="670"/>
      <c r="H45" s="670"/>
      <c r="I45" s="670"/>
    </row>
    <row r="46" spans="1:9" s="46" customFormat="1" ht="6.75" customHeight="1" x14ac:dyDescent="0.35">
      <c r="A46" s="104"/>
      <c r="B46" s="87"/>
      <c r="C46" s="214"/>
      <c r="D46" s="289"/>
      <c r="E46" s="289"/>
      <c r="F46" s="289"/>
      <c r="G46" s="289"/>
      <c r="H46" s="289"/>
      <c r="I46" s="289"/>
    </row>
    <row r="47" spans="1:9" s="46" customFormat="1" ht="17.100000000000001" customHeight="1" thickBot="1" x14ac:dyDescent="0.35">
      <c r="A47" s="64" t="s">
        <v>112</v>
      </c>
      <c r="B47" s="146"/>
      <c r="C47" s="290"/>
      <c r="D47" s="289"/>
      <c r="E47" s="289"/>
      <c r="F47" s="289"/>
      <c r="G47" s="289"/>
      <c r="H47" s="289"/>
      <c r="I47" s="289"/>
    </row>
    <row r="48" spans="1:9" s="46" customFormat="1" ht="17.100000000000001" customHeight="1" x14ac:dyDescent="0.35">
      <c r="A48" s="68">
        <v>5003</v>
      </c>
      <c r="B48" s="163" t="s">
        <v>12</v>
      </c>
      <c r="C48" s="283"/>
      <c r="D48" s="274"/>
      <c r="E48" s="670"/>
      <c r="F48" s="670"/>
      <c r="G48" s="670"/>
      <c r="H48" s="670"/>
      <c r="I48" s="670"/>
    </row>
    <row r="49" spans="1:9" s="46" customFormat="1" ht="17.100000000000001" customHeight="1" x14ac:dyDescent="0.35">
      <c r="A49" s="70">
        <v>5004</v>
      </c>
      <c r="B49" s="165" t="s">
        <v>300</v>
      </c>
      <c r="C49" s="286"/>
      <c r="D49" s="274"/>
      <c r="E49" s="670"/>
      <c r="F49" s="670"/>
      <c r="G49" s="670"/>
      <c r="H49" s="670"/>
      <c r="I49" s="670"/>
    </row>
    <row r="50" spans="1:9" s="46" customFormat="1" ht="17.100000000000001" customHeight="1" x14ac:dyDescent="0.35">
      <c r="A50" s="70">
        <v>5005</v>
      </c>
      <c r="B50" s="165" t="s">
        <v>298</v>
      </c>
      <c r="C50" s="286"/>
      <c r="D50" s="274"/>
      <c r="E50" s="670"/>
      <c r="F50" s="670"/>
      <c r="G50" s="670"/>
      <c r="H50" s="670"/>
      <c r="I50" s="670"/>
    </row>
    <row r="51" spans="1:9" s="46" customFormat="1" ht="17.100000000000001" customHeight="1" x14ac:dyDescent="0.35">
      <c r="A51" s="70">
        <v>5006</v>
      </c>
      <c r="B51" s="165" t="s">
        <v>113</v>
      </c>
      <c r="C51" s="286"/>
      <c r="D51" s="274"/>
      <c r="E51" s="670"/>
      <c r="F51" s="670"/>
      <c r="G51" s="670"/>
      <c r="H51" s="670"/>
      <c r="I51" s="670"/>
    </row>
    <row r="52" spans="1:9" s="46" customFormat="1" ht="17.100000000000001" customHeight="1" x14ac:dyDescent="0.35">
      <c r="A52" s="70">
        <v>5007</v>
      </c>
      <c r="B52" s="164" t="s">
        <v>122</v>
      </c>
      <c r="C52" s="286"/>
      <c r="D52" s="274"/>
      <c r="E52" s="670"/>
      <c r="F52" s="670"/>
      <c r="G52" s="670"/>
      <c r="H52" s="670"/>
      <c r="I52" s="670"/>
    </row>
    <row r="53" spans="1:9" s="46" customFormat="1" ht="17.100000000000001" customHeight="1" x14ac:dyDescent="0.3">
      <c r="A53" s="690">
        <v>5008</v>
      </c>
      <c r="B53" s="692" t="s">
        <v>123</v>
      </c>
      <c r="C53" s="694"/>
      <c r="D53" s="697"/>
      <c r="E53" s="699"/>
      <c r="F53" s="700"/>
      <c r="G53" s="700"/>
      <c r="H53" s="700"/>
      <c r="I53" s="701"/>
    </row>
    <row r="54" spans="1:9" s="46" customFormat="1" ht="17.100000000000001" customHeight="1" thickBot="1" x14ac:dyDescent="0.35">
      <c r="A54" s="691"/>
      <c r="B54" s="693"/>
      <c r="C54" s="695"/>
      <c r="D54" s="698"/>
      <c r="E54" s="702"/>
      <c r="F54" s="703"/>
      <c r="G54" s="703"/>
      <c r="H54" s="703"/>
      <c r="I54" s="704"/>
    </row>
    <row r="55" spans="1:9" s="46" customFormat="1" ht="17.100000000000001" customHeight="1" thickBot="1" x14ac:dyDescent="0.35">
      <c r="A55" s="151" t="s">
        <v>150</v>
      </c>
      <c r="B55" s="152"/>
      <c r="C55" s="291">
        <f>SUM(C48:C54)+SUM(C43:C45)+SUM(C31:C40)</f>
        <v>0</v>
      </c>
      <c r="E55" s="705" t="s">
        <v>188</v>
      </c>
      <c r="F55" s="706"/>
      <c r="G55" s="706"/>
      <c r="H55" s="706"/>
      <c r="I55" s="707"/>
    </row>
    <row r="56" spans="1:9" ht="9" customHeight="1" thickBot="1" x14ac:dyDescent="0.35">
      <c r="A56" s="156"/>
      <c r="B56" s="157"/>
      <c r="C56" s="282"/>
      <c r="D56" s="59"/>
      <c r="E56" s="708"/>
      <c r="F56" s="709"/>
      <c r="G56" s="709"/>
      <c r="H56" s="709"/>
      <c r="I56" s="710"/>
    </row>
    <row r="57" spans="1:9" s="46" customFormat="1" ht="32.25" customHeight="1" thickBot="1" x14ac:dyDescent="0.35">
      <c r="A57" s="686" t="s">
        <v>158</v>
      </c>
      <c r="B57" s="687"/>
      <c r="C57" s="291">
        <f>C12+C26-C55</f>
        <v>0</v>
      </c>
      <c r="E57" s="708"/>
      <c r="F57" s="709"/>
      <c r="G57" s="709"/>
      <c r="H57" s="709"/>
      <c r="I57" s="710"/>
    </row>
    <row r="58" spans="1:9" s="46" customFormat="1" ht="6" customHeight="1" x14ac:dyDescent="0.3">
      <c r="A58" s="292"/>
      <c r="B58" s="292"/>
      <c r="C58" s="293"/>
      <c r="D58" s="294"/>
      <c r="E58" s="711"/>
      <c r="F58" s="712"/>
      <c r="G58" s="712"/>
      <c r="H58" s="712"/>
      <c r="I58" s="713"/>
    </row>
    <row r="59" spans="1:9" s="46" customFormat="1" ht="17.100000000000001" customHeight="1" x14ac:dyDescent="0.35">
      <c r="A59" s="295" t="s">
        <v>177</v>
      </c>
      <c r="B59" s="295"/>
      <c r="C59" s="296"/>
      <c r="D59" s="297"/>
      <c r="E59" s="297"/>
      <c r="F59" s="297"/>
      <c r="G59" s="297"/>
      <c r="H59" s="297"/>
      <c r="I59" s="297"/>
    </row>
    <row r="60" spans="1:9" s="46" customFormat="1" ht="34.5" customHeight="1" x14ac:dyDescent="0.3">
      <c r="A60" s="688" t="s">
        <v>174</v>
      </c>
      <c r="B60" s="688"/>
      <c r="C60" s="298" t="s">
        <v>184</v>
      </c>
      <c r="D60" s="688" t="s">
        <v>137</v>
      </c>
      <c r="E60" s="688"/>
      <c r="F60" s="299" t="s">
        <v>175</v>
      </c>
      <c r="G60" s="300" t="s">
        <v>185</v>
      </c>
      <c r="H60" s="688" t="s">
        <v>176</v>
      </c>
      <c r="I60" s="688"/>
    </row>
    <row r="61" spans="1:9" s="46" customFormat="1" ht="17.100000000000001" customHeight="1" x14ac:dyDescent="0.3">
      <c r="A61" s="677"/>
      <c r="B61" s="677"/>
      <c r="C61" s="190"/>
      <c r="D61" s="678"/>
      <c r="E61" s="678"/>
      <c r="F61" s="190"/>
      <c r="G61" s="301">
        <f>C61+D61-F61</f>
        <v>0</v>
      </c>
      <c r="H61" s="633"/>
      <c r="I61" s="634"/>
    </row>
    <row r="62" spans="1:9" s="46" customFormat="1" ht="17.100000000000001" customHeight="1" x14ac:dyDescent="0.3">
      <c r="A62" s="679"/>
      <c r="B62" s="680"/>
      <c r="C62" s="190"/>
      <c r="D62" s="681"/>
      <c r="E62" s="682"/>
      <c r="F62" s="190"/>
      <c r="G62" s="301">
        <f>C62+D62-F62</f>
        <v>0</v>
      </c>
      <c r="H62" s="633"/>
      <c r="I62" s="634"/>
    </row>
    <row r="63" spans="1:9" s="46" customFormat="1" ht="17.100000000000001" customHeight="1" x14ac:dyDescent="0.3">
      <c r="A63" s="679"/>
      <c r="B63" s="680"/>
      <c r="C63" s="190"/>
      <c r="D63" s="681"/>
      <c r="E63" s="682"/>
      <c r="F63" s="190"/>
      <c r="G63" s="301">
        <f>C63+D63-F63</f>
        <v>0</v>
      </c>
      <c r="H63" s="633"/>
      <c r="I63" s="634"/>
    </row>
    <row r="64" spans="1:9" s="46" customFormat="1" ht="17.100000000000001" customHeight="1" x14ac:dyDescent="0.3">
      <c r="A64" s="679"/>
      <c r="B64" s="680"/>
      <c r="C64" s="190"/>
      <c r="D64" s="681"/>
      <c r="E64" s="682"/>
      <c r="F64" s="190"/>
      <c r="G64" s="301">
        <f>C64+D64-F64</f>
        <v>0</v>
      </c>
      <c r="H64" s="633"/>
      <c r="I64" s="634"/>
    </row>
    <row r="65" spans="1:9" s="46" customFormat="1" ht="17.100000000000001" customHeight="1" thickBot="1" x14ac:dyDescent="0.35">
      <c r="A65" s="683"/>
      <c r="B65" s="684"/>
      <c r="C65" s="195"/>
      <c r="D65" s="631"/>
      <c r="E65" s="632"/>
      <c r="F65" s="195"/>
      <c r="G65" s="301">
        <f>C65+D65-F65</f>
        <v>0</v>
      </c>
      <c r="H65" s="633"/>
      <c r="I65" s="634"/>
    </row>
    <row r="66" spans="1:9" s="46" customFormat="1" ht="17.100000000000001" customHeight="1" thickBot="1" x14ac:dyDescent="0.4">
      <c r="A66" s="671" t="s">
        <v>178</v>
      </c>
      <c r="B66" s="672"/>
      <c r="C66" s="302">
        <f>SUM(C61:C65)</f>
        <v>0</v>
      </c>
      <c r="D66" s="673">
        <f>SUM(D61:E65)</f>
        <v>0</v>
      </c>
      <c r="E66" s="674"/>
      <c r="F66" s="302">
        <f>SUM(F61:F65)</f>
        <v>0</v>
      </c>
      <c r="G66" s="303">
        <f>SUM(G61:G65)</f>
        <v>0</v>
      </c>
      <c r="H66" s="675"/>
      <c r="I66" s="676"/>
    </row>
    <row r="67" spans="1:9" s="46" customFormat="1" ht="17.100000000000001" customHeight="1" x14ac:dyDescent="0.35">
      <c r="A67" s="304" t="s">
        <v>179</v>
      </c>
      <c r="B67" s="304"/>
      <c r="C67" s="305">
        <f>C66-C12</f>
        <v>0</v>
      </c>
      <c r="D67" s="305">
        <f>D66-C26</f>
        <v>0</v>
      </c>
      <c r="E67" s="305"/>
      <c r="F67" s="305">
        <f>F66-C55</f>
        <v>0</v>
      </c>
      <c r="G67" s="305">
        <f>G66-C57</f>
        <v>0</v>
      </c>
      <c r="H67" s="306"/>
      <c r="I67" s="306"/>
    </row>
    <row r="68" spans="1:9" s="46" customFormat="1" ht="17.100000000000001" customHeight="1" x14ac:dyDescent="0.3">
      <c r="A68" s="61"/>
      <c r="B68" s="61"/>
      <c r="C68" s="94"/>
      <c r="D68" s="61"/>
      <c r="E68" s="61"/>
      <c r="F68" s="61"/>
    </row>
    <row r="69" spans="1:9" s="46" customFormat="1" x14ac:dyDescent="0.3">
      <c r="A69" s="61"/>
      <c r="B69" s="61"/>
      <c r="C69" s="94"/>
      <c r="D69" s="61"/>
      <c r="E69" s="61"/>
      <c r="F69" s="61"/>
    </row>
    <row r="70" spans="1:9" s="46" customFormat="1" x14ac:dyDescent="0.3">
      <c r="A70" s="61"/>
      <c r="B70" s="61"/>
      <c r="C70" s="94"/>
      <c r="D70" s="61"/>
      <c r="E70" s="61"/>
      <c r="F70" s="61"/>
    </row>
    <row r="71" spans="1:9" s="46" customFormat="1" x14ac:dyDescent="0.3">
      <c r="A71" s="61"/>
      <c r="B71" s="61"/>
      <c r="C71" s="94"/>
      <c r="D71" s="61"/>
      <c r="E71" s="61"/>
      <c r="F71" s="61"/>
    </row>
    <row r="72" spans="1:9" s="46" customFormat="1" x14ac:dyDescent="0.3">
      <c r="A72" s="61"/>
      <c r="B72" s="61"/>
      <c r="C72" s="94"/>
      <c r="D72" s="61"/>
      <c r="E72" s="61"/>
      <c r="F72" s="61"/>
    </row>
    <row r="73" spans="1:9" s="46" customFormat="1" x14ac:dyDescent="0.3">
      <c r="A73" s="61"/>
      <c r="B73" s="61"/>
      <c r="C73" s="94"/>
      <c r="D73" s="61"/>
      <c r="E73" s="61"/>
      <c r="F73" s="61"/>
    </row>
    <row r="74" spans="1:9" s="46" customFormat="1" x14ac:dyDescent="0.3">
      <c r="A74" s="61"/>
      <c r="B74" s="61"/>
      <c r="C74" s="94"/>
      <c r="D74" s="61"/>
      <c r="E74" s="61"/>
      <c r="F74" s="61"/>
    </row>
    <row r="75" spans="1:9" s="46" customFormat="1" x14ac:dyDescent="0.3">
      <c r="A75" s="61"/>
      <c r="B75" s="61"/>
      <c r="C75" s="94"/>
      <c r="D75" s="61"/>
      <c r="E75" s="61"/>
      <c r="F75" s="61"/>
    </row>
    <row r="76" spans="1:9" s="46" customFormat="1" x14ac:dyDescent="0.3">
      <c r="A76" s="61"/>
      <c r="B76" s="61"/>
      <c r="C76" s="94"/>
      <c r="D76" s="61"/>
      <c r="E76" s="61"/>
      <c r="F76" s="61"/>
    </row>
    <row r="77" spans="1:9" s="46" customFormat="1" x14ac:dyDescent="0.3">
      <c r="A77" s="61"/>
      <c r="B77" s="61"/>
      <c r="C77" s="94"/>
      <c r="D77" s="61"/>
      <c r="E77" s="61"/>
      <c r="F77" s="61"/>
    </row>
    <row r="78" spans="1:9" s="46" customFormat="1" x14ac:dyDescent="0.3">
      <c r="A78" s="61"/>
      <c r="B78" s="61"/>
      <c r="C78" s="94"/>
      <c r="D78" s="61"/>
      <c r="E78" s="61"/>
      <c r="F78" s="61"/>
    </row>
    <row r="79" spans="1:9" s="46" customFormat="1" x14ac:dyDescent="0.3">
      <c r="A79" s="61"/>
      <c r="B79" s="61"/>
      <c r="C79" s="94"/>
      <c r="D79" s="61"/>
      <c r="E79" s="61"/>
      <c r="F79" s="61"/>
    </row>
    <row r="80" spans="1:9" s="46" customFormat="1" x14ac:dyDescent="0.3">
      <c r="A80" s="61"/>
      <c r="B80" s="61"/>
      <c r="C80" s="94"/>
      <c r="D80" s="61"/>
      <c r="E80" s="61"/>
      <c r="F80" s="61"/>
    </row>
    <row r="81" spans="1:6" s="46" customFormat="1" x14ac:dyDescent="0.3">
      <c r="A81" s="61"/>
      <c r="B81" s="61"/>
      <c r="C81" s="94"/>
      <c r="D81" s="61"/>
      <c r="E81" s="61"/>
      <c r="F81" s="61"/>
    </row>
    <row r="82" spans="1:6" s="46" customFormat="1" x14ac:dyDescent="0.3">
      <c r="A82" s="61"/>
      <c r="B82" s="61"/>
      <c r="C82" s="94"/>
      <c r="D82" s="61"/>
      <c r="E82" s="61"/>
      <c r="F82" s="61"/>
    </row>
    <row r="83" spans="1:6" s="46" customFormat="1" x14ac:dyDescent="0.3">
      <c r="A83" s="61"/>
      <c r="B83" s="61"/>
      <c r="C83" s="94"/>
      <c r="D83" s="61"/>
      <c r="E83" s="61"/>
      <c r="F83" s="61"/>
    </row>
    <row r="84" spans="1:6" s="46" customFormat="1" x14ac:dyDescent="0.3">
      <c r="A84" s="61"/>
      <c r="B84" s="61"/>
      <c r="C84" s="94"/>
      <c r="D84" s="61"/>
      <c r="E84" s="61"/>
      <c r="F84" s="61"/>
    </row>
    <row r="85" spans="1:6" s="46" customFormat="1" x14ac:dyDescent="0.3">
      <c r="A85" s="61"/>
      <c r="B85" s="61"/>
      <c r="C85" s="94"/>
      <c r="D85" s="61"/>
      <c r="E85" s="61"/>
      <c r="F85" s="61"/>
    </row>
    <row r="86" spans="1:6" s="46" customFormat="1" x14ac:dyDescent="0.3">
      <c r="A86" s="61"/>
      <c r="B86" s="61"/>
      <c r="C86" s="94"/>
      <c r="D86" s="61"/>
      <c r="E86" s="61"/>
      <c r="F86" s="61"/>
    </row>
    <row r="87" spans="1:6" s="46" customFormat="1" x14ac:dyDescent="0.3">
      <c r="A87" s="61"/>
      <c r="B87" s="61"/>
      <c r="C87" s="94"/>
      <c r="D87" s="61"/>
      <c r="E87" s="61"/>
      <c r="F87" s="61"/>
    </row>
    <row r="88" spans="1:6" s="46" customFormat="1" x14ac:dyDescent="0.3">
      <c r="A88" s="61"/>
      <c r="B88" s="61"/>
      <c r="C88" s="94"/>
      <c r="D88" s="61"/>
      <c r="E88" s="61"/>
      <c r="F88" s="61"/>
    </row>
    <row r="89" spans="1:6" s="46" customFormat="1" x14ac:dyDescent="0.3">
      <c r="A89" s="61"/>
      <c r="B89" s="61"/>
      <c r="C89" s="94"/>
      <c r="D89" s="61"/>
      <c r="E89" s="61"/>
      <c r="F89" s="61"/>
    </row>
    <row r="90" spans="1:6" s="46" customFormat="1" x14ac:dyDescent="0.3">
      <c r="A90" s="61"/>
      <c r="B90" s="61"/>
      <c r="C90" s="94"/>
      <c r="D90" s="61"/>
      <c r="E90" s="61"/>
      <c r="F90" s="61"/>
    </row>
    <row r="91" spans="1:6" s="46" customFormat="1" x14ac:dyDescent="0.3">
      <c r="A91" s="61"/>
      <c r="B91" s="61"/>
      <c r="C91" s="94"/>
      <c r="D91" s="61"/>
      <c r="E91" s="61"/>
      <c r="F91" s="61"/>
    </row>
    <row r="92" spans="1:6" s="46" customFormat="1" x14ac:dyDescent="0.3">
      <c r="A92" s="61"/>
      <c r="B92" s="61"/>
      <c r="C92" s="94"/>
      <c r="D92" s="61"/>
      <c r="E92" s="61"/>
      <c r="F92" s="61"/>
    </row>
    <row r="93" spans="1:6" s="46" customFormat="1" x14ac:dyDescent="0.3">
      <c r="A93" s="61"/>
      <c r="B93" s="61"/>
      <c r="C93" s="94"/>
      <c r="D93" s="61"/>
      <c r="E93" s="61"/>
      <c r="F93" s="61"/>
    </row>
    <row r="94" spans="1:6" s="46" customFormat="1" x14ac:dyDescent="0.3">
      <c r="A94" s="61"/>
      <c r="B94" s="61"/>
      <c r="C94" s="94"/>
      <c r="D94" s="61"/>
      <c r="E94" s="61"/>
      <c r="F94" s="61"/>
    </row>
    <row r="95" spans="1:6" s="46" customFormat="1" x14ac:dyDescent="0.3">
      <c r="A95" s="61"/>
      <c r="B95" s="61"/>
      <c r="C95" s="94"/>
      <c r="D95" s="61"/>
      <c r="E95" s="61"/>
      <c r="F95" s="61"/>
    </row>
    <row r="96" spans="1:6" s="46" customFormat="1" x14ac:dyDescent="0.3">
      <c r="A96" s="61"/>
      <c r="B96" s="61"/>
      <c r="C96" s="94"/>
      <c r="D96" s="61"/>
      <c r="E96" s="61"/>
      <c r="F96" s="61"/>
    </row>
    <row r="97" spans="1:6" s="46" customFormat="1" x14ac:dyDescent="0.3">
      <c r="A97" s="61"/>
      <c r="B97" s="61"/>
      <c r="C97" s="94"/>
      <c r="D97" s="61"/>
      <c r="E97" s="61"/>
      <c r="F97" s="61"/>
    </row>
    <row r="98" spans="1:6" s="46" customFormat="1" x14ac:dyDescent="0.3">
      <c r="A98" s="61"/>
      <c r="B98" s="61"/>
      <c r="C98" s="94"/>
      <c r="D98" s="61"/>
      <c r="E98" s="61"/>
      <c r="F98" s="61"/>
    </row>
    <row r="99" spans="1:6" s="46" customFormat="1" x14ac:dyDescent="0.3">
      <c r="A99" s="61"/>
      <c r="B99" s="61"/>
      <c r="C99" s="94"/>
      <c r="D99" s="61"/>
      <c r="E99" s="61"/>
      <c r="F99" s="61"/>
    </row>
    <row r="100" spans="1:6" s="46" customFormat="1" x14ac:dyDescent="0.3">
      <c r="A100" s="61"/>
      <c r="B100" s="61"/>
      <c r="C100" s="94"/>
      <c r="D100" s="61"/>
      <c r="E100" s="61"/>
      <c r="F100" s="61"/>
    </row>
    <row r="101" spans="1:6" s="46" customFormat="1" x14ac:dyDescent="0.3">
      <c r="A101" s="61"/>
      <c r="B101" s="61"/>
      <c r="C101" s="94"/>
      <c r="D101" s="61"/>
      <c r="E101" s="61"/>
      <c r="F101" s="61"/>
    </row>
    <row r="102" spans="1:6" s="46" customFormat="1" x14ac:dyDescent="0.3">
      <c r="A102" s="61"/>
      <c r="B102" s="61"/>
      <c r="C102" s="94"/>
      <c r="D102" s="61"/>
      <c r="E102" s="61"/>
      <c r="F102" s="61"/>
    </row>
    <row r="103" spans="1:6" s="46" customFormat="1" x14ac:dyDescent="0.3">
      <c r="A103" s="61"/>
      <c r="B103" s="61"/>
      <c r="C103" s="94"/>
      <c r="D103" s="61"/>
      <c r="E103" s="61"/>
      <c r="F103" s="61"/>
    </row>
    <row r="104" spans="1:6" s="46" customFormat="1" x14ac:dyDescent="0.3">
      <c r="A104" s="61"/>
      <c r="B104" s="61"/>
      <c r="C104" s="94"/>
      <c r="D104" s="61"/>
      <c r="E104" s="61"/>
      <c r="F104" s="61"/>
    </row>
    <row r="105" spans="1:6" s="46" customFormat="1" x14ac:dyDescent="0.3">
      <c r="A105" s="61"/>
      <c r="B105" s="61"/>
      <c r="C105" s="94"/>
      <c r="D105" s="61"/>
      <c r="E105" s="61"/>
      <c r="F105" s="61"/>
    </row>
    <row r="106" spans="1:6" s="46" customFormat="1" x14ac:dyDescent="0.3">
      <c r="A106" s="61"/>
      <c r="B106" s="61"/>
      <c r="C106" s="94"/>
      <c r="D106" s="61"/>
      <c r="E106" s="61"/>
      <c r="F106" s="61"/>
    </row>
    <row r="107" spans="1:6" s="46" customFormat="1" x14ac:dyDescent="0.3">
      <c r="A107" s="61"/>
      <c r="B107" s="61"/>
      <c r="C107" s="94"/>
      <c r="D107" s="61"/>
      <c r="E107" s="61"/>
      <c r="F107" s="61"/>
    </row>
    <row r="108" spans="1:6" s="46" customFormat="1" x14ac:dyDescent="0.3">
      <c r="A108" s="61"/>
      <c r="B108" s="61"/>
      <c r="C108" s="94"/>
      <c r="D108" s="61"/>
      <c r="E108" s="61"/>
      <c r="F108" s="61"/>
    </row>
    <row r="109" spans="1:6" s="46" customFormat="1" x14ac:dyDescent="0.3">
      <c r="A109" s="61"/>
      <c r="B109" s="61"/>
      <c r="C109" s="94"/>
      <c r="D109" s="61"/>
      <c r="E109" s="61"/>
      <c r="F109" s="61"/>
    </row>
    <row r="110" spans="1:6" s="46" customFormat="1" x14ac:dyDescent="0.3">
      <c r="A110" s="61"/>
      <c r="B110" s="61"/>
      <c r="C110" s="94"/>
      <c r="D110" s="61"/>
      <c r="E110" s="61"/>
      <c r="F110" s="61"/>
    </row>
    <row r="111" spans="1:6" s="46" customFormat="1" x14ac:dyDescent="0.3">
      <c r="A111" s="61"/>
      <c r="B111" s="61"/>
      <c r="C111" s="94"/>
      <c r="D111" s="61"/>
      <c r="E111" s="61"/>
      <c r="F111" s="61"/>
    </row>
    <row r="112" spans="1:6" s="46" customFormat="1" x14ac:dyDescent="0.3">
      <c r="A112" s="61"/>
      <c r="B112" s="61"/>
      <c r="C112" s="94"/>
      <c r="D112" s="61"/>
      <c r="E112" s="61"/>
      <c r="F112" s="61"/>
    </row>
    <row r="113" spans="1:6" s="46" customFormat="1" x14ac:dyDescent="0.3">
      <c r="A113" s="61"/>
      <c r="B113" s="61"/>
      <c r="C113" s="94"/>
      <c r="D113" s="61"/>
      <c r="E113" s="61"/>
      <c r="F113" s="61"/>
    </row>
    <row r="114" spans="1:6" s="46" customFormat="1" x14ac:dyDescent="0.3">
      <c r="A114" s="61"/>
      <c r="B114" s="61"/>
      <c r="C114" s="94"/>
      <c r="D114" s="61"/>
      <c r="E114" s="61"/>
      <c r="F114" s="61"/>
    </row>
    <row r="115" spans="1:6" s="46" customFormat="1" x14ac:dyDescent="0.3">
      <c r="A115" s="61"/>
      <c r="B115" s="61"/>
      <c r="C115" s="94"/>
      <c r="D115" s="61"/>
      <c r="E115" s="61"/>
      <c r="F115" s="61"/>
    </row>
    <row r="116" spans="1:6" s="46" customFormat="1" x14ac:dyDescent="0.3">
      <c r="A116" s="61"/>
      <c r="B116" s="61"/>
      <c r="C116" s="94"/>
      <c r="D116" s="61"/>
      <c r="E116" s="61"/>
      <c r="F116" s="61"/>
    </row>
    <row r="117" spans="1:6" s="46" customFormat="1" x14ac:dyDescent="0.3">
      <c r="A117" s="61"/>
      <c r="B117" s="61"/>
      <c r="C117" s="94"/>
      <c r="D117" s="61"/>
      <c r="E117" s="61"/>
      <c r="F117" s="61"/>
    </row>
    <row r="118" spans="1:6" s="46" customFormat="1" x14ac:dyDescent="0.3">
      <c r="A118" s="61"/>
      <c r="B118" s="61"/>
      <c r="C118" s="94"/>
      <c r="D118" s="61"/>
      <c r="E118" s="61"/>
      <c r="F118" s="61"/>
    </row>
    <row r="119" spans="1:6" s="46" customFormat="1" x14ac:dyDescent="0.3">
      <c r="A119" s="61"/>
      <c r="B119" s="61"/>
      <c r="C119" s="94"/>
      <c r="D119" s="61"/>
      <c r="E119" s="61"/>
      <c r="F119" s="61"/>
    </row>
    <row r="120" spans="1:6" s="46" customFormat="1" x14ac:dyDescent="0.3">
      <c r="A120" s="61"/>
      <c r="B120" s="61"/>
      <c r="C120" s="94"/>
      <c r="D120" s="61"/>
      <c r="E120" s="61"/>
      <c r="F120" s="61"/>
    </row>
    <row r="121" spans="1:6" s="46" customFormat="1" x14ac:dyDescent="0.3">
      <c r="A121" s="61"/>
      <c r="B121" s="61"/>
      <c r="C121" s="94"/>
      <c r="D121" s="61"/>
      <c r="E121" s="61"/>
      <c r="F121" s="61"/>
    </row>
    <row r="122" spans="1:6" s="46" customFormat="1" x14ac:dyDescent="0.3">
      <c r="A122" s="61"/>
      <c r="B122" s="61"/>
      <c r="C122" s="94"/>
      <c r="D122" s="61"/>
      <c r="E122" s="61"/>
      <c r="F122" s="61"/>
    </row>
    <row r="123" spans="1:6" s="46" customFormat="1" x14ac:dyDescent="0.3">
      <c r="A123" s="61"/>
      <c r="B123" s="61"/>
      <c r="C123" s="94"/>
      <c r="D123" s="61"/>
      <c r="E123" s="61"/>
      <c r="F123" s="61"/>
    </row>
    <row r="124" spans="1:6" s="46" customFormat="1" x14ac:dyDescent="0.3">
      <c r="A124" s="61"/>
      <c r="B124" s="61"/>
      <c r="C124" s="94"/>
      <c r="D124" s="61"/>
      <c r="E124" s="61"/>
      <c r="F124" s="61"/>
    </row>
    <row r="125" spans="1:6" s="46" customFormat="1" x14ac:dyDescent="0.3">
      <c r="A125" s="61"/>
      <c r="B125" s="61"/>
      <c r="C125" s="94"/>
      <c r="D125" s="61"/>
      <c r="E125" s="61"/>
      <c r="F125" s="61"/>
    </row>
    <row r="126" spans="1:6" s="46" customFormat="1" x14ac:dyDescent="0.3">
      <c r="A126" s="61"/>
      <c r="B126" s="61"/>
      <c r="C126" s="94"/>
      <c r="D126" s="61"/>
      <c r="E126" s="61"/>
      <c r="F126" s="61"/>
    </row>
    <row r="127" spans="1:6" s="46" customFormat="1" x14ac:dyDescent="0.3">
      <c r="A127" s="61"/>
      <c r="B127" s="61"/>
      <c r="C127" s="94"/>
      <c r="D127" s="61"/>
      <c r="E127" s="61"/>
      <c r="F127" s="61"/>
    </row>
    <row r="128" spans="1:6" s="46" customFormat="1" x14ac:dyDescent="0.3">
      <c r="A128" s="61"/>
      <c r="B128" s="61"/>
      <c r="C128" s="94"/>
      <c r="D128" s="61"/>
      <c r="E128" s="61"/>
      <c r="F128" s="61"/>
    </row>
    <row r="129" spans="1:6" s="46" customFormat="1" x14ac:dyDescent="0.3">
      <c r="A129" s="61"/>
      <c r="B129" s="61"/>
      <c r="C129" s="94"/>
      <c r="D129" s="61"/>
      <c r="E129" s="61"/>
      <c r="F129" s="61"/>
    </row>
    <row r="130" spans="1:6" s="46" customFormat="1" x14ac:dyDescent="0.3">
      <c r="A130" s="61"/>
      <c r="B130" s="61"/>
      <c r="C130" s="94"/>
      <c r="D130" s="61"/>
      <c r="E130" s="61"/>
      <c r="F130" s="61"/>
    </row>
    <row r="131" spans="1:6" s="46" customFormat="1" x14ac:dyDescent="0.3">
      <c r="A131" s="61"/>
      <c r="B131" s="61"/>
      <c r="C131" s="94"/>
      <c r="D131" s="61"/>
      <c r="E131" s="61"/>
      <c r="F131" s="61"/>
    </row>
    <row r="132" spans="1:6" s="46" customFormat="1" x14ac:dyDescent="0.3">
      <c r="A132" s="61"/>
      <c r="B132" s="61"/>
      <c r="C132" s="94"/>
      <c r="D132" s="61"/>
      <c r="E132" s="61"/>
      <c r="F132" s="61"/>
    </row>
    <row r="133" spans="1:6" s="46" customFormat="1" x14ac:dyDescent="0.3">
      <c r="A133" s="61"/>
      <c r="B133" s="61"/>
      <c r="C133" s="94"/>
      <c r="D133" s="61"/>
      <c r="E133" s="61"/>
      <c r="F133" s="61"/>
    </row>
    <row r="134" spans="1:6" s="46" customFormat="1" x14ac:dyDescent="0.3">
      <c r="A134" s="61"/>
      <c r="B134" s="61"/>
      <c r="C134" s="94"/>
      <c r="D134" s="61"/>
      <c r="E134" s="61"/>
      <c r="F134" s="61"/>
    </row>
    <row r="135" spans="1:6" s="46" customFormat="1" x14ac:dyDescent="0.3">
      <c r="A135" s="61"/>
      <c r="B135" s="61"/>
      <c r="C135" s="94"/>
      <c r="D135" s="61"/>
      <c r="E135" s="61"/>
      <c r="F135" s="61"/>
    </row>
    <row r="136" spans="1:6" s="46" customFormat="1" x14ac:dyDescent="0.3">
      <c r="A136" s="61"/>
      <c r="B136" s="61"/>
      <c r="C136" s="94"/>
      <c r="D136" s="61"/>
      <c r="E136" s="61"/>
      <c r="F136" s="61"/>
    </row>
    <row r="137" spans="1:6" s="46" customFormat="1" x14ac:dyDescent="0.3">
      <c r="A137" s="61"/>
      <c r="B137" s="61"/>
      <c r="C137" s="94"/>
      <c r="D137" s="61"/>
      <c r="E137" s="61"/>
      <c r="F137" s="61"/>
    </row>
    <row r="138" spans="1:6" s="46" customFormat="1" x14ac:dyDescent="0.3">
      <c r="A138" s="61"/>
      <c r="B138" s="61"/>
      <c r="C138" s="94"/>
      <c r="D138" s="61"/>
      <c r="E138" s="61"/>
      <c r="F138" s="61"/>
    </row>
    <row r="139" spans="1:6" s="46" customFormat="1" x14ac:dyDescent="0.3">
      <c r="A139" s="61"/>
      <c r="B139" s="61"/>
      <c r="C139" s="94"/>
      <c r="D139" s="61"/>
      <c r="E139" s="61"/>
      <c r="F139" s="61"/>
    </row>
    <row r="140" spans="1:6" s="46" customFormat="1" x14ac:dyDescent="0.3">
      <c r="A140" s="61"/>
      <c r="B140" s="61"/>
      <c r="C140" s="94"/>
      <c r="D140" s="61"/>
      <c r="E140" s="61"/>
      <c r="F140" s="61"/>
    </row>
    <row r="141" spans="1:6" s="46" customFormat="1" x14ac:dyDescent="0.3">
      <c r="A141" s="61"/>
      <c r="B141" s="61"/>
      <c r="C141" s="94"/>
      <c r="D141" s="61"/>
      <c r="E141" s="61"/>
      <c r="F141" s="61"/>
    </row>
    <row r="142" spans="1:6" s="46" customFormat="1" x14ac:dyDescent="0.3">
      <c r="A142" s="61"/>
      <c r="B142" s="61"/>
      <c r="C142" s="94"/>
      <c r="D142" s="61"/>
      <c r="E142" s="61"/>
      <c r="F142" s="61"/>
    </row>
    <row r="143" spans="1:6" s="46" customFormat="1" x14ac:dyDescent="0.3">
      <c r="A143" s="61"/>
      <c r="B143" s="61"/>
      <c r="C143" s="94"/>
      <c r="D143" s="61"/>
      <c r="E143" s="61"/>
      <c r="F143" s="61"/>
    </row>
    <row r="144" spans="1:6" s="46" customFormat="1" x14ac:dyDescent="0.3">
      <c r="A144" s="61"/>
      <c r="B144" s="61"/>
      <c r="C144" s="94"/>
      <c r="D144" s="61"/>
      <c r="E144" s="61"/>
      <c r="F144" s="61"/>
    </row>
    <row r="145" spans="1:6" s="46" customFormat="1" x14ac:dyDescent="0.3">
      <c r="A145" s="61"/>
      <c r="B145" s="61"/>
      <c r="C145" s="94"/>
      <c r="D145" s="61"/>
      <c r="E145" s="61"/>
      <c r="F145" s="61"/>
    </row>
    <row r="146" spans="1:6" s="46" customFormat="1" x14ac:dyDescent="0.3">
      <c r="A146" s="61"/>
      <c r="B146" s="61"/>
      <c r="C146" s="94"/>
      <c r="D146" s="61"/>
      <c r="E146" s="61"/>
      <c r="F146" s="61"/>
    </row>
    <row r="147" spans="1:6" s="46" customFormat="1" x14ac:dyDescent="0.3">
      <c r="A147" s="61"/>
      <c r="B147" s="61"/>
      <c r="C147" s="94"/>
      <c r="D147" s="61"/>
      <c r="E147" s="61"/>
      <c r="F147" s="61"/>
    </row>
    <row r="148" spans="1:6" s="46" customFormat="1" x14ac:dyDescent="0.3">
      <c r="A148" s="61"/>
      <c r="B148" s="61"/>
      <c r="C148" s="94"/>
      <c r="D148" s="61"/>
      <c r="E148" s="61"/>
      <c r="F148" s="61"/>
    </row>
    <row r="149" spans="1:6" s="46" customFormat="1" x14ac:dyDescent="0.3">
      <c r="A149" s="61"/>
      <c r="B149" s="61"/>
      <c r="C149" s="94"/>
      <c r="D149" s="61"/>
      <c r="E149" s="61"/>
      <c r="F149" s="61"/>
    </row>
    <row r="150" spans="1:6" s="46" customFormat="1" x14ac:dyDescent="0.3">
      <c r="A150" s="61"/>
      <c r="B150" s="61"/>
      <c r="C150" s="94"/>
      <c r="D150" s="61"/>
      <c r="E150" s="61"/>
      <c r="F150" s="61"/>
    </row>
    <row r="151" spans="1:6" s="46" customFormat="1" x14ac:dyDescent="0.3">
      <c r="A151" s="61"/>
      <c r="B151" s="61"/>
      <c r="C151" s="94"/>
      <c r="D151" s="61"/>
      <c r="E151" s="61"/>
      <c r="F151" s="61"/>
    </row>
    <row r="152" spans="1:6" s="46" customFormat="1" x14ac:dyDescent="0.3">
      <c r="A152" s="61"/>
      <c r="B152" s="61"/>
      <c r="C152" s="94"/>
      <c r="D152" s="61"/>
      <c r="E152" s="61"/>
      <c r="F152" s="61"/>
    </row>
    <row r="153" spans="1:6" s="46" customFormat="1" x14ac:dyDescent="0.3">
      <c r="A153" s="61"/>
      <c r="B153" s="61"/>
      <c r="C153" s="94"/>
      <c r="D153" s="61"/>
      <c r="E153" s="61"/>
      <c r="F153" s="61"/>
    </row>
    <row r="154" spans="1:6" s="46" customFormat="1" x14ac:dyDescent="0.3">
      <c r="A154" s="61"/>
      <c r="B154" s="61"/>
      <c r="C154" s="94"/>
      <c r="D154" s="61"/>
      <c r="E154" s="61"/>
      <c r="F154" s="61"/>
    </row>
    <row r="155" spans="1:6" s="46" customFormat="1" x14ac:dyDescent="0.3">
      <c r="A155" s="61"/>
      <c r="B155" s="61"/>
      <c r="C155" s="94"/>
      <c r="D155" s="61"/>
      <c r="E155" s="61"/>
      <c r="F155" s="61"/>
    </row>
    <row r="156" spans="1:6" s="46" customFormat="1" x14ac:dyDescent="0.3">
      <c r="A156" s="61"/>
      <c r="B156" s="61"/>
      <c r="C156" s="94"/>
      <c r="D156" s="61"/>
      <c r="E156" s="61"/>
      <c r="F156" s="61"/>
    </row>
    <row r="157" spans="1:6" s="46" customFormat="1" x14ac:dyDescent="0.3">
      <c r="A157" s="61"/>
      <c r="B157" s="61"/>
      <c r="C157" s="94"/>
      <c r="D157" s="61"/>
      <c r="E157" s="61"/>
      <c r="F157" s="61"/>
    </row>
    <row r="158" spans="1:6" s="46" customFormat="1" x14ac:dyDescent="0.3">
      <c r="A158" s="61"/>
      <c r="B158" s="61"/>
      <c r="C158" s="94"/>
      <c r="D158" s="61"/>
      <c r="E158" s="61"/>
      <c r="F158" s="61"/>
    </row>
    <row r="159" spans="1:6" s="46" customFormat="1" x14ac:dyDescent="0.3">
      <c r="A159" s="61"/>
      <c r="B159" s="61"/>
      <c r="C159" s="94"/>
      <c r="D159" s="61"/>
      <c r="E159" s="61"/>
      <c r="F159" s="61"/>
    </row>
    <row r="160" spans="1:6" s="46" customFormat="1" x14ac:dyDescent="0.3">
      <c r="A160" s="61"/>
      <c r="B160" s="61"/>
      <c r="C160" s="94"/>
      <c r="D160" s="61"/>
      <c r="E160" s="61"/>
      <c r="F160" s="61"/>
    </row>
    <row r="161" spans="1:6" s="46" customFormat="1" x14ac:dyDescent="0.3">
      <c r="A161" s="61"/>
      <c r="B161" s="61"/>
      <c r="C161" s="94"/>
      <c r="D161" s="61"/>
      <c r="E161" s="61"/>
      <c r="F161" s="61"/>
    </row>
    <row r="162" spans="1:6" s="46" customFormat="1" x14ac:dyDescent="0.3">
      <c r="A162" s="61"/>
      <c r="B162" s="61"/>
      <c r="C162" s="94"/>
      <c r="D162" s="61"/>
      <c r="E162" s="61"/>
      <c r="F162" s="61"/>
    </row>
    <row r="163" spans="1:6" s="46" customFormat="1" x14ac:dyDescent="0.3">
      <c r="A163" s="61"/>
      <c r="B163" s="61"/>
      <c r="C163" s="94"/>
      <c r="D163" s="61"/>
      <c r="E163" s="61"/>
      <c r="F163" s="61"/>
    </row>
    <row r="164" spans="1:6" s="46" customFormat="1" x14ac:dyDescent="0.3">
      <c r="A164" s="61"/>
      <c r="B164" s="61"/>
      <c r="C164" s="94"/>
      <c r="D164" s="61"/>
      <c r="E164" s="61"/>
      <c r="F164" s="61"/>
    </row>
    <row r="165" spans="1:6" s="46" customFormat="1" x14ac:dyDescent="0.3">
      <c r="A165" s="61"/>
      <c r="B165" s="61"/>
      <c r="C165" s="94"/>
      <c r="D165" s="61"/>
      <c r="E165" s="61"/>
      <c r="F165" s="61"/>
    </row>
    <row r="166" spans="1:6" s="46" customFormat="1" x14ac:dyDescent="0.3">
      <c r="A166" s="61"/>
      <c r="B166" s="61"/>
      <c r="C166" s="94"/>
      <c r="D166" s="61"/>
      <c r="E166" s="61"/>
      <c r="F166" s="61"/>
    </row>
    <row r="167" spans="1:6" s="46" customFormat="1" x14ac:dyDescent="0.3">
      <c r="A167" s="61"/>
      <c r="B167" s="61"/>
      <c r="C167" s="94"/>
      <c r="D167" s="61"/>
      <c r="E167" s="61"/>
      <c r="F167" s="61"/>
    </row>
    <row r="168" spans="1:6" s="46" customFormat="1" x14ac:dyDescent="0.3">
      <c r="A168" s="61"/>
      <c r="B168" s="61"/>
      <c r="C168" s="94"/>
      <c r="D168" s="61"/>
      <c r="E168" s="61"/>
      <c r="F168" s="61"/>
    </row>
    <row r="169" spans="1:6" s="46" customFormat="1" x14ac:dyDescent="0.3">
      <c r="A169" s="61"/>
      <c r="B169" s="61"/>
      <c r="C169" s="94"/>
      <c r="D169" s="61"/>
      <c r="E169" s="61"/>
      <c r="F169" s="61"/>
    </row>
    <row r="170" spans="1:6" s="46" customFormat="1" x14ac:dyDescent="0.3">
      <c r="A170" s="61"/>
      <c r="B170" s="61"/>
      <c r="C170" s="94"/>
      <c r="D170" s="61"/>
      <c r="E170" s="61"/>
      <c r="F170" s="61"/>
    </row>
    <row r="171" spans="1:6" s="46" customFormat="1" x14ac:dyDescent="0.3">
      <c r="A171" s="61"/>
      <c r="B171" s="61"/>
      <c r="C171" s="94"/>
      <c r="D171" s="61"/>
      <c r="E171" s="61"/>
      <c r="F171" s="61"/>
    </row>
    <row r="172" spans="1:6" s="46" customFormat="1" x14ac:dyDescent="0.3">
      <c r="A172" s="61"/>
      <c r="B172" s="61"/>
      <c r="C172" s="94"/>
      <c r="D172" s="61"/>
      <c r="E172" s="61"/>
      <c r="F172" s="61"/>
    </row>
    <row r="173" spans="1:6" s="46" customFormat="1" x14ac:dyDescent="0.3">
      <c r="A173" s="61"/>
      <c r="B173" s="61"/>
      <c r="C173" s="94"/>
      <c r="D173" s="61"/>
      <c r="E173" s="61"/>
      <c r="F173" s="61"/>
    </row>
    <row r="174" spans="1:6" s="46" customFormat="1" x14ac:dyDescent="0.3">
      <c r="A174" s="61"/>
      <c r="B174" s="61"/>
      <c r="C174" s="94"/>
      <c r="D174" s="61"/>
      <c r="E174" s="61"/>
      <c r="F174" s="61"/>
    </row>
    <row r="175" spans="1:6" s="46" customFormat="1" x14ac:dyDescent="0.3">
      <c r="A175" s="61"/>
      <c r="B175" s="61"/>
      <c r="C175" s="94"/>
      <c r="D175" s="61"/>
      <c r="E175" s="61"/>
      <c r="F175" s="61"/>
    </row>
    <row r="176" spans="1:6" s="46" customFormat="1" x14ac:dyDescent="0.3">
      <c r="A176" s="61"/>
      <c r="B176" s="61"/>
      <c r="C176" s="94"/>
      <c r="D176" s="61"/>
      <c r="E176" s="61"/>
      <c r="F176" s="61"/>
    </row>
    <row r="177" spans="1:6" s="46" customFormat="1" x14ac:dyDescent="0.3">
      <c r="A177" s="61"/>
      <c r="B177" s="61"/>
      <c r="C177" s="94"/>
      <c r="D177" s="61"/>
      <c r="E177" s="61"/>
      <c r="F177" s="61"/>
    </row>
    <row r="178" spans="1:6" s="46" customFormat="1" x14ac:dyDescent="0.3">
      <c r="A178" s="61"/>
      <c r="B178" s="61"/>
      <c r="C178" s="94"/>
      <c r="D178" s="61"/>
      <c r="E178" s="61"/>
      <c r="F178" s="61"/>
    </row>
    <row r="179" spans="1:6" s="46" customFormat="1" x14ac:dyDescent="0.3">
      <c r="A179" s="61"/>
      <c r="B179" s="61"/>
      <c r="C179" s="94"/>
      <c r="D179" s="61"/>
      <c r="E179" s="61"/>
      <c r="F179" s="61"/>
    </row>
    <row r="180" spans="1:6" s="46" customFormat="1" x14ac:dyDescent="0.3">
      <c r="A180" s="61"/>
      <c r="B180" s="61"/>
      <c r="C180" s="94"/>
      <c r="D180" s="61"/>
      <c r="E180" s="61"/>
      <c r="F180" s="61"/>
    </row>
    <row r="181" spans="1:6" s="46" customFormat="1" x14ac:dyDescent="0.3">
      <c r="A181" s="61"/>
      <c r="B181" s="61"/>
      <c r="C181" s="94"/>
      <c r="D181" s="61"/>
      <c r="E181" s="61"/>
      <c r="F181" s="61"/>
    </row>
    <row r="182" spans="1:6" s="46" customFormat="1" x14ac:dyDescent="0.3">
      <c r="A182" s="61"/>
      <c r="B182" s="61"/>
      <c r="C182" s="94"/>
      <c r="D182" s="61"/>
      <c r="E182" s="61"/>
      <c r="F182" s="61"/>
    </row>
    <row r="183" spans="1:6" s="46" customFormat="1" x14ac:dyDescent="0.3">
      <c r="A183" s="61"/>
      <c r="B183" s="61"/>
      <c r="C183" s="94"/>
      <c r="D183" s="61"/>
      <c r="E183" s="61"/>
      <c r="F183" s="61"/>
    </row>
    <row r="184" spans="1:6" s="46" customFormat="1" x14ac:dyDescent="0.3">
      <c r="A184" s="61"/>
      <c r="B184" s="61"/>
      <c r="C184" s="94"/>
      <c r="D184" s="61"/>
      <c r="E184" s="61"/>
      <c r="F184" s="61"/>
    </row>
    <row r="185" spans="1:6" s="46" customFormat="1" x14ac:dyDescent="0.3">
      <c r="A185" s="61"/>
      <c r="B185" s="61"/>
      <c r="C185" s="94"/>
      <c r="D185" s="61"/>
      <c r="E185" s="61"/>
      <c r="F185" s="61"/>
    </row>
    <row r="186" spans="1:6" s="46" customFormat="1" x14ac:dyDescent="0.3">
      <c r="A186" s="61"/>
      <c r="B186" s="61"/>
      <c r="C186" s="94"/>
      <c r="D186" s="61"/>
      <c r="E186" s="61"/>
      <c r="F186" s="61"/>
    </row>
    <row r="187" spans="1:6" s="46" customFormat="1" x14ac:dyDescent="0.3">
      <c r="A187" s="61"/>
      <c r="B187" s="61"/>
      <c r="C187" s="94"/>
      <c r="D187" s="61"/>
      <c r="E187" s="61"/>
      <c r="F187" s="61"/>
    </row>
    <row r="188" spans="1:6" s="46" customFormat="1" x14ac:dyDescent="0.3">
      <c r="A188" s="61"/>
      <c r="B188" s="61"/>
      <c r="C188" s="94"/>
      <c r="D188" s="61"/>
      <c r="E188" s="61"/>
      <c r="F188" s="61"/>
    </row>
    <row r="189" spans="1:6" s="46" customFormat="1" x14ac:dyDescent="0.3">
      <c r="A189" s="61"/>
      <c r="B189" s="61"/>
      <c r="C189" s="94"/>
      <c r="D189" s="61"/>
      <c r="E189" s="61"/>
      <c r="F189" s="61"/>
    </row>
    <row r="190" spans="1:6" s="46" customFormat="1" x14ac:dyDescent="0.3">
      <c r="A190" s="61"/>
      <c r="B190" s="61"/>
      <c r="C190" s="94"/>
      <c r="D190" s="61"/>
      <c r="E190" s="61"/>
      <c r="F190" s="61"/>
    </row>
    <row r="191" spans="1:6" s="46" customFormat="1" x14ac:dyDescent="0.3">
      <c r="A191" s="61"/>
      <c r="B191" s="61"/>
      <c r="C191" s="94"/>
      <c r="D191" s="61"/>
      <c r="E191" s="61"/>
      <c r="F191" s="61"/>
    </row>
    <row r="192" spans="1:6" s="46" customFormat="1" x14ac:dyDescent="0.3">
      <c r="A192" s="61"/>
      <c r="B192" s="61"/>
      <c r="C192" s="94"/>
      <c r="D192" s="61"/>
      <c r="E192" s="61"/>
      <c r="F192" s="61"/>
    </row>
    <row r="193" spans="1:6" s="46" customFormat="1" x14ac:dyDescent="0.3">
      <c r="A193" s="61"/>
      <c r="B193" s="61"/>
      <c r="C193" s="94"/>
      <c r="D193" s="61"/>
      <c r="E193" s="61"/>
      <c r="F193" s="61"/>
    </row>
    <row r="194" spans="1:6" s="46" customFormat="1" x14ac:dyDescent="0.3">
      <c r="A194" s="61"/>
      <c r="B194" s="61"/>
      <c r="C194" s="94"/>
      <c r="D194" s="61"/>
      <c r="E194" s="61"/>
      <c r="F194" s="61"/>
    </row>
    <row r="195" spans="1:6" s="46" customFormat="1" x14ac:dyDescent="0.3">
      <c r="A195" s="61"/>
      <c r="B195" s="61"/>
      <c r="C195" s="94"/>
      <c r="D195" s="61"/>
      <c r="E195" s="61"/>
      <c r="F195" s="61"/>
    </row>
    <row r="196" spans="1:6" s="46" customFormat="1" x14ac:dyDescent="0.3">
      <c r="A196" s="61"/>
      <c r="B196" s="61"/>
      <c r="C196" s="94"/>
      <c r="D196" s="61"/>
      <c r="E196" s="61"/>
      <c r="F196" s="61"/>
    </row>
    <row r="197" spans="1:6" s="46" customFormat="1" x14ac:dyDescent="0.3">
      <c r="A197" s="61"/>
      <c r="B197" s="61"/>
      <c r="C197" s="94"/>
      <c r="D197" s="61"/>
      <c r="E197" s="61"/>
      <c r="F197" s="61"/>
    </row>
    <row r="198" spans="1:6" s="46" customFormat="1" x14ac:dyDescent="0.3">
      <c r="A198" s="61"/>
      <c r="B198" s="61"/>
      <c r="C198" s="94"/>
      <c r="D198" s="61"/>
      <c r="E198" s="61"/>
      <c r="F198" s="61"/>
    </row>
    <row r="199" spans="1:6" s="46" customFormat="1" x14ac:dyDescent="0.3">
      <c r="A199" s="61"/>
      <c r="B199" s="61"/>
      <c r="C199" s="94"/>
      <c r="D199" s="61"/>
      <c r="E199" s="61"/>
      <c r="F199" s="61"/>
    </row>
    <row r="200" spans="1:6" s="46" customFormat="1" x14ac:dyDescent="0.3">
      <c r="A200" s="61"/>
      <c r="B200" s="61"/>
      <c r="C200" s="94"/>
      <c r="D200" s="61"/>
      <c r="E200" s="61"/>
      <c r="F200" s="61"/>
    </row>
    <row r="201" spans="1:6" s="46" customFormat="1" x14ac:dyDescent="0.3">
      <c r="A201" s="61"/>
      <c r="B201" s="61"/>
      <c r="C201" s="94"/>
      <c r="D201" s="61"/>
      <c r="E201" s="61"/>
      <c r="F201" s="61"/>
    </row>
    <row r="202" spans="1:6" s="46" customFormat="1" x14ac:dyDescent="0.3">
      <c r="A202" s="61"/>
      <c r="B202" s="61"/>
      <c r="C202" s="94"/>
      <c r="D202" s="61"/>
      <c r="E202" s="61"/>
      <c r="F202" s="61"/>
    </row>
    <row r="203" spans="1:6" s="46" customFormat="1" x14ac:dyDescent="0.3">
      <c r="A203" s="61"/>
      <c r="B203" s="61"/>
      <c r="C203" s="94"/>
      <c r="D203" s="61"/>
      <c r="E203" s="61"/>
      <c r="F203" s="61"/>
    </row>
    <row r="204" spans="1:6" s="46" customFormat="1" x14ac:dyDescent="0.3">
      <c r="A204" s="61"/>
      <c r="B204" s="61"/>
      <c r="C204" s="94"/>
      <c r="D204" s="61"/>
      <c r="E204" s="61"/>
      <c r="F204" s="61"/>
    </row>
    <row r="205" spans="1:6" s="46" customFormat="1" x14ac:dyDescent="0.3">
      <c r="A205" s="61"/>
      <c r="B205" s="61"/>
      <c r="C205" s="94"/>
      <c r="D205" s="61"/>
      <c r="E205" s="61"/>
      <c r="F205" s="61"/>
    </row>
    <row r="206" spans="1:6" s="46" customFormat="1" x14ac:dyDescent="0.3">
      <c r="A206" s="61"/>
      <c r="B206" s="61"/>
      <c r="C206" s="94"/>
      <c r="D206" s="61"/>
      <c r="E206" s="61"/>
      <c r="F206" s="61"/>
    </row>
    <row r="207" spans="1:6" s="46" customFormat="1" x14ac:dyDescent="0.3">
      <c r="A207" s="61"/>
      <c r="B207" s="61"/>
      <c r="C207" s="94"/>
      <c r="D207" s="61"/>
      <c r="E207" s="61"/>
      <c r="F207" s="61"/>
    </row>
    <row r="208" spans="1:6" s="46" customFormat="1" x14ac:dyDescent="0.3">
      <c r="A208" s="61"/>
      <c r="B208" s="61"/>
      <c r="C208" s="94"/>
      <c r="D208" s="61"/>
      <c r="E208" s="61"/>
      <c r="F208" s="61"/>
    </row>
    <row r="209" spans="1:6" s="46" customFormat="1" x14ac:dyDescent="0.3">
      <c r="A209" s="61"/>
      <c r="B209" s="61"/>
      <c r="C209" s="94"/>
      <c r="D209" s="61"/>
      <c r="E209" s="61"/>
      <c r="F209" s="61"/>
    </row>
    <row r="210" spans="1:6" s="46" customFormat="1" x14ac:dyDescent="0.3">
      <c r="A210" s="61"/>
      <c r="B210" s="61"/>
      <c r="C210" s="94"/>
      <c r="D210" s="61"/>
      <c r="E210" s="61"/>
      <c r="F210" s="61"/>
    </row>
    <row r="211" spans="1:6" s="46" customFormat="1" x14ac:dyDescent="0.3">
      <c r="A211" s="61"/>
      <c r="B211" s="61"/>
      <c r="C211" s="94"/>
      <c r="D211" s="61"/>
      <c r="E211" s="61"/>
      <c r="F211" s="61"/>
    </row>
    <row r="212" spans="1:6" s="46" customFormat="1" x14ac:dyDescent="0.3">
      <c r="A212" s="61"/>
      <c r="B212" s="61"/>
      <c r="C212" s="94"/>
      <c r="D212" s="61"/>
      <c r="E212" s="61"/>
      <c r="F212" s="61"/>
    </row>
    <row r="213" spans="1:6" s="46" customFormat="1" x14ac:dyDescent="0.3">
      <c r="A213" s="61"/>
      <c r="B213" s="61"/>
      <c r="C213" s="94"/>
      <c r="D213" s="61"/>
      <c r="E213" s="61"/>
      <c r="F213" s="61"/>
    </row>
    <row r="214" spans="1:6" s="46" customFormat="1" x14ac:dyDescent="0.3">
      <c r="A214" s="61"/>
      <c r="B214" s="61"/>
      <c r="C214" s="94"/>
      <c r="D214" s="61"/>
      <c r="E214" s="61"/>
      <c r="F214" s="61"/>
    </row>
    <row r="215" spans="1:6" s="46" customFormat="1" x14ac:dyDescent="0.3">
      <c r="A215" s="61"/>
      <c r="B215" s="61"/>
      <c r="C215" s="94"/>
      <c r="D215" s="61"/>
      <c r="E215" s="61"/>
      <c r="F215" s="61"/>
    </row>
    <row r="216" spans="1:6" s="46" customFormat="1" x14ac:dyDescent="0.3">
      <c r="A216" s="61"/>
      <c r="B216" s="61"/>
      <c r="C216" s="94"/>
      <c r="D216" s="61"/>
      <c r="E216" s="61"/>
      <c r="F216" s="61"/>
    </row>
    <row r="217" spans="1:6" s="46" customFormat="1" x14ac:dyDescent="0.3">
      <c r="A217" s="61"/>
      <c r="B217" s="61"/>
      <c r="C217" s="94"/>
      <c r="D217" s="61"/>
      <c r="E217" s="61"/>
      <c r="F217" s="61"/>
    </row>
    <row r="218" spans="1:6" s="46" customFormat="1" x14ac:dyDescent="0.3">
      <c r="A218" s="61"/>
      <c r="B218" s="61"/>
      <c r="C218" s="94"/>
      <c r="D218" s="61"/>
      <c r="E218" s="61"/>
      <c r="F218" s="61"/>
    </row>
    <row r="219" spans="1:6" s="46" customFormat="1" x14ac:dyDescent="0.3">
      <c r="A219" s="61"/>
      <c r="B219" s="61"/>
      <c r="C219" s="94"/>
      <c r="D219" s="61"/>
      <c r="E219" s="61"/>
      <c r="F219" s="61"/>
    </row>
    <row r="220" spans="1:6" s="46" customFormat="1" x14ac:dyDescent="0.3">
      <c r="A220" s="61"/>
      <c r="B220" s="61"/>
      <c r="C220" s="94"/>
      <c r="D220" s="61"/>
      <c r="E220" s="61"/>
      <c r="F220" s="61"/>
    </row>
    <row r="221" spans="1:6" s="46" customFormat="1" x14ac:dyDescent="0.3">
      <c r="A221" s="61"/>
      <c r="B221" s="61"/>
      <c r="C221" s="94"/>
      <c r="D221" s="61"/>
      <c r="E221" s="61"/>
      <c r="F221" s="61"/>
    </row>
    <row r="222" spans="1:6" s="46" customFormat="1" x14ac:dyDescent="0.3">
      <c r="A222" s="61"/>
      <c r="B222" s="61"/>
      <c r="C222" s="94"/>
      <c r="D222" s="61"/>
      <c r="E222" s="61"/>
      <c r="F222" s="61"/>
    </row>
    <row r="223" spans="1:6" s="46" customFormat="1" x14ac:dyDescent="0.3">
      <c r="A223" s="61"/>
      <c r="B223" s="61"/>
      <c r="C223" s="94"/>
      <c r="D223" s="61"/>
      <c r="E223" s="61"/>
      <c r="F223" s="61"/>
    </row>
    <row r="224" spans="1:6" s="46" customFormat="1" x14ac:dyDescent="0.3">
      <c r="A224" s="61"/>
      <c r="B224" s="61"/>
      <c r="C224" s="94"/>
      <c r="D224" s="61"/>
      <c r="E224" s="61"/>
      <c r="F224" s="61"/>
    </row>
    <row r="225" spans="1:6" s="46" customFormat="1" x14ac:dyDescent="0.3">
      <c r="A225" s="61"/>
      <c r="B225" s="61"/>
      <c r="C225" s="94"/>
      <c r="D225" s="61"/>
      <c r="E225" s="61"/>
      <c r="F225" s="61"/>
    </row>
    <row r="226" spans="1:6" s="46" customFormat="1" x14ac:dyDescent="0.3">
      <c r="A226" s="61"/>
      <c r="B226" s="61"/>
      <c r="C226" s="94"/>
      <c r="D226" s="61"/>
      <c r="E226" s="61"/>
      <c r="F226" s="61"/>
    </row>
    <row r="227" spans="1:6" s="46" customFormat="1" x14ac:dyDescent="0.3">
      <c r="A227" s="61"/>
      <c r="B227" s="61"/>
      <c r="C227" s="94"/>
      <c r="D227" s="61"/>
      <c r="E227" s="61"/>
      <c r="F227" s="61"/>
    </row>
    <row r="228" spans="1:6" s="46" customFormat="1" x14ac:dyDescent="0.3">
      <c r="A228" s="61"/>
      <c r="B228" s="61"/>
      <c r="C228" s="94"/>
      <c r="D228" s="61"/>
      <c r="E228" s="61"/>
      <c r="F228" s="61"/>
    </row>
    <row r="229" spans="1:6" s="46" customFormat="1" x14ac:dyDescent="0.3">
      <c r="A229" s="61"/>
      <c r="B229" s="61"/>
      <c r="C229" s="94"/>
      <c r="D229" s="61"/>
      <c r="E229" s="61"/>
      <c r="F229" s="61"/>
    </row>
    <row r="230" spans="1:6" s="46" customFormat="1" x14ac:dyDescent="0.3">
      <c r="A230" s="61"/>
      <c r="B230" s="61"/>
      <c r="C230" s="94"/>
      <c r="D230" s="61"/>
      <c r="E230" s="61"/>
      <c r="F230" s="61"/>
    </row>
    <row r="231" spans="1:6" s="46" customFormat="1" x14ac:dyDescent="0.3">
      <c r="A231" s="61"/>
      <c r="B231" s="61"/>
      <c r="C231" s="94"/>
      <c r="D231" s="61"/>
      <c r="E231" s="61"/>
      <c r="F231" s="61"/>
    </row>
    <row r="232" spans="1:6" s="46" customFormat="1" x14ac:dyDescent="0.3">
      <c r="A232" s="61"/>
      <c r="B232" s="61"/>
      <c r="C232" s="94"/>
      <c r="D232" s="61"/>
      <c r="E232" s="61"/>
      <c r="F232" s="61"/>
    </row>
    <row r="233" spans="1:6" s="46" customFormat="1" x14ac:dyDescent="0.3">
      <c r="A233" s="61"/>
      <c r="B233" s="61"/>
      <c r="C233" s="94"/>
      <c r="D233" s="61"/>
      <c r="E233" s="61"/>
      <c r="F233" s="61"/>
    </row>
    <row r="234" spans="1:6" s="46" customFormat="1" x14ac:dyDescent="0.3">
      <c r="A234" s="61"/>
      <c r="B234" s="61"/>
      <c r="C234" s="94"/>
      <c r="D234" s="61"/>
      <c r="E234" s="61"/>
      <c r="F234" s="61"/>
    </row>
    <row r="235" spans="1:6" s="46" customFormat="1" x14ac:dyDescent="0.3">
      <c r="A235" s="61"/>
      <c r="B235" s="61"/>
      <c r="C235" s="94"/>
      <c r="D235" s="61"/>
      <c r="E235" s="61"/>
      <c r="F235" s="61"/>
    </row>
    <row r="236" spans="1:6" s="46" customFormat="1" x14ac:dyDescent="0.3">
      <c r="A236" s="61"/>
      <c r="B236" s="61"/>
      <c r="C236" s="94"/>
      <c r="D236" s="61"/>
      <c r="E236" s="61"/>
      <c r="F236" s="61"/>
    </row>
    <row r="237" spans="1:6" s="46" customFormat="1" x14ac:dyDescent="0.3">
      <c r="A237" s="61"/>
      <c r="B237" s="61"/>
      <c r="C237" s="94"/>
      <c r="D237" s="61"/>
      <c r="E237" s="61"/>
      <c r="F237" s="61"/>
    </row>
    <row r="238" spans="1:6" s="46" customFormat="1" x14ac:dyDescent="0.3">
      <c r="A238" s="61"/>
      <c r="B238" s="61"/>
      <c r="C238" s="94"/>
      <c r="D238" s="61"/>
      <c r="E238" s="61"/>
      <c r="F238" s="61"/>
    </row>
    <row r="239" spans="1:6" s="46" customFormat="1" x14ac:dyDescent="0.3">
      <c r="A239" s="61"/>
      <c r="B239" s="61"/>
      <c r="C239" s="94"/>
      <c r="D239" s="61"/>
      <c r="E239" s="61"/>
      <c r="F239" s="61"/>
    </row>
    <row r="240" spans="1:6" s="46" customFormat="1" x14ac:dyDescent="0.3">
      <c r="A240" s="61"/>
      <c r="B240" s="61"/>
      <c r="C240" s="94"/>
      <c r="D240" s="61"/>
      <c r="E240" s="61"/>
      <c r="F240" s="61"/>
    </row>
    <row r="241" spans="1:6" s="46" customFormat="1" x14ac:dyDescent="0.3">
      <c r="A241" s="61"/>
      <c r="B241" s="61"/>
      <c r="C241" s="94"/>
      <c r="D241" s="61"/>
      <c r="E241" s="61"/>
      <c r="F241" s="61"/>
    </row>
    <row r="242" spans="1:6" s="46" customFormat="1" x14ac:dyDescent="0.3">
      <c r="A242" s="61"/>
      <c r="B242" s="61"/>
      <c r="C242" s="94"/>
      <c r="D242" s="61"/>
      <c r="E242" s="61"/>
      <c r="F242" s="61"/>
    </row>
    <row r="243" spans="1:6" s="46" customFormat="1" x14ac:dyDescent="0.3">
      <c r="A243" s="61"/>
      <c r="B243" s="61"/>
      <c r="C243" s="94"/>
      <c r="D243" s="61"/>
      <c r="E243" s="61"/>
      <c r="F243" s="61"/>
    </row>
    <row r="244" spans="1:6" s="46" customFormat="1" x14ac:dyDescent="0.3">
      <c r="A244" s="61"/>
      <c r="B244" s="61"/>
      <c r="C244" s="94"/>
      <c r="D244" s="61"/>
      <c r="E244" s="61"/>
      <c r="F244" s="61"/>
    </row>
    <row r="245" spans="1:6" s="46" customFormat="1" x14ac:dyDescent="0.3">
      <c r="A245" s="61"/>
      <c r="B245" s="61"/>
      <c r="C245" s="94"/>
      <c r="D245" s="61"/>
      <c r="E245" s="61"/>
      <c r="F245" s="61"/>
    </row>
    <row r="246" spans="1:6" s="46" customFormat="1" x14ac:dyDescent="0.3">
      <c r="A246" s="61"/>
      <c r="B246" s="61"/>
      <c r="C246" s="94"/>
      <c r="D246" s="61"/>
      <c r="E246" s="61"/>
      <c r="F246" s="61"/>
    </row>
    <row r="247" spans="1:6" s="46" customFormat="1" x14ac:dyDescent="0.3">
      <c r="A247" s="61"/>
      <c r="B247" s="61"/>
      <c r="C247" s="94"/>
      <c r="D247" s="61"/>
      <c r="E247" s="61"/>
      <c r="F247" s="61"/>
    </row>
    <row r="248" spans="1:6" s="46" customFormat="1" x14ac:dyDescent="0.3">
      <c r="A248" s="61"/>
      <c r="B248" s="61"/>
      <c r="C248" s="94"/>
      <c r="D248" s="61"/>
      <c r="E248" s="61"/>
      <c r="F248" s="61"/>
    </row>
    <row r="249" spans="1:6" s="46" customFormat="1" x14ac:dyDescent="0.3">
      <c r="A249" s="61"/>
      <c r="B249" s="61"/>
      <c r="C249" s="94"/>
      <c r="D249" s="61"/>
      <c r="E249" s="61"/>
      <c r="F249" s="61"/>
    </row>
    <row r="250" spans="1:6" s="46" customFormat="1" x14ac:dyDescent="0.3">
      <c r="A250" s="61"/>
      <c r="B250" s="61"/>
      <c r="C250" s="94"/>
      <c r="D250" s="61"/>
      <c r="E250" s="61"/>
      <c r="F250" s="61"/>
    </row>
    <row r="251" spans="1:6" s="46" customFormat="1" x14ac:dyDescent="0.3">
      <c r="A251" s="61"/>
      <c r="B251" s="61"/>
      <c r="C251" s="94"/>
      <c r="D251" s="61"/>
      <c r="E251" s="61"/>
      <c r="F251" s="61"/>
    </row>
    <row r="252" spans="1:6" s="46" customFormat="1" x14ac:dyDescent="0.3">
      <c r="A252" s="61"/>
      <c r="B252" s="61"/>
      <c r="C252" s="94"/>
      <c r="D252" s="61"/>
      <c r="E252" s="61"/>
      <c r="F252" s="61"/>
    </row>
    <row r="253" spans="1:6" s="46" customFormat="1" x14ac:dyDescent="0.3">
      <c r="A253" s="61"/>
      <c r="B253" s="61"/>
      <c r="C253" s="94"/>
      <c r="D253" s="61"/>
      <c r="E253" s="61"/>
      <c r="F253" s="61"/>
    </row>
    <row r="254" spans="1:6" s="46" customFormat="1" x14ac:dyDescent="0.3">
      <c r="A254" s="61"/>
      <c r="B254" s="61"/>
      <c r="C254" s="94"/>
      <c r="D254" s="61"/>
      <c r="E254" s="61"/>
      <c r="F254" s="61"/>
    </row>
    <row r="255" spans="1:6" s="46" customFormat="1" x14ac:dyDescent="0.3">
      <c r="A255" s="61"/>
      <c r="B255" s="61"/>
      <c r="C255" s="94"/>
      <c r="D255" s="61"/>
      <c r="E255" s="61"/>
      <c r="F255" s="61"/>
    </row>
    <row r="256" spans="1:6" s="46" customFormat="1" x14ac:dyDescent="0.3">
      <c r="A256" s="61"/>
      <c r="B256" s="61"/>
      <c r="C256" s="94"/>
      <c r="D256" s="61"/>
      <c r="E256" s="61"/>
      <c r="F256" s="61"/>
    </row>
    <row r="257" spans="1:6" s="46" customFormat="1" x14ac:dyDescent="0.3">
      <c r="A257" s="61"/>
      <c r="B257" s="61"/>
      <c r="C257" s="94"/>
      <c r="D257" s="61"/>
      <c r="E257" s="61"/>
      <c r="F257" s="61"/>
    </row>
    <row r="258" spans="1:6" s="46" customFormat="1" x14ac:dyDescent="0.3">
      <c r="A258" s="61"/>
      <c r="B258" s="61"/>
      <c r="C258" s="94"/>
      <c r="D258" s="61"/>
      <c r="E258" s="61"/>
      <c r="F258" s="61"/>
    </row>
    <row r="259" spans="1:6" s="46" customFormat="1" x14ac:dyDescent="0.3">
      <c r="A259" s="61"/>
      <c r="B259" s="61"/>
      <c r="C259" s="94"/>
      <c r="D259" s="61"/>
      <c r="E259" s="61"/>
      <c r="F259" s="61"/>
    </row>
    <row r="260" spans="1:6" s="46" customFormat="1" x14ac:dyDescent="0.3">
      <c r="A260" s="61"/>
      <c r="B260" s="61"/>
      <c r="C260" s="94"/>
      <c r="D260" s="61"/>
      <c r="E260" s="61"/>
      <c r="F260" s="61"/>
    </row>
    <row r="261" spans="1:6" s="46" customFormat="1" x14ac:dyDescent="0.3">
      <c r="A261" s="61"/>
      <c r="B261" s="61"/>
      <c r="C261" s="94"/>
      <c r="D261" s="61"/>
      <c r="E261" s="61"/>
      <c r="F261" s="61"/>
    </row>
    <row r="262" spans="1:6" s="46" customFormat="1" x14ac:dyDescent="0.3">
      <c r="A262" s="61"/>
      <c r="B262" s="61"/>
      <c r="C262" s="94"/>
      <c r="D262" s="61"/>
      <c r="E262" s="61"/>
      <c r="F262" s="61"/>
    </row>
    <row r="263" spans="1:6" s="46" customFormat="1" x14ac:dyDescent="0.3">
      <c r="A263" s="61"/>
      <c r="B263" s="61"/>
      <c r="C263" s="94"/>
      <c r="D263" s="61"/>
      <c r="E263" s="61"/>
      <c r="F263" s="61"/>
    </row>
    <row r="264" spans="1:6" s="46" customFormat="1" x14ac:dyDescent="0.3">
      <c r="A264" s="61"/>
      <c r="B264" s="61"/>
      <c r="C264" s="94"/>
      <c r="D264" s="61"/>
      <c r="E264" s="61"/>
      <c r="F264" s="61"/>
    </row>
    <row r="265" spans="1:6" s="46" customFormat="1" x14ac:dyDescent="0.3">
      <c r="A265" s="61"/>
      <c r="B265" s="61"/>
      <c r="C265" s="94"/>
      <c r="D265" s="61"/>
      <c r="E265" s="61"/>
      <c r="F265" s="61"/>
    </row>
    <row r="266" spans="1:6" s="46" customFormat="1" x14ac:dyDescent="0.3">
      <c r="A266" s="61"/>
      <c r="B266" s="61"/>
      <c r="C266" s="94"/>
      <c r="D266" s="61"/>
      <c r="E266" s="61"/>
      <c r="F266" s="61"/>
    </row>
    <row r="267" spans="1:6" s="46" customFormat="1" x14ac:dyDescent="0.3">
      <c r="A267" s="61"/>
      <c r="B267" s="61"/>
      <c r="C267" s="94"/>
      <c r="D267" s="61"/>
      <c r="E267" s="61"/>
      <c r="F267" s="61"/>
    </row>
    <row r="268" spans="1:6" s="46" customFormat="1" x14ac:dyDescent="0.3">
      <c r="A268" s="61"/>
      <c r="B268" s="61"/>
      <c r="C268" s="94"/>
      <c r="D268" s="61"/>
      <c r="E268" s="61"/>
      <c r="F268" s="61"/>
    </row>
    <row r="269" spans="1:6" s="46" customFormat="1" x14ac:dyDescent="0.3">
      <c r="A269" s="61"/>
      <c r="B269" s="61"/>
      <c r="C269" s="94"/>
      <c r="D269" s="61"/>
      <c r="E269" s="61"/>
      <c r="F269" s="61"/>
    </row>
    <row r="270" spans="1:6" s="46" customFormat="1" x14ac:dyDescent="0.3">
      <c r="A270" s="61"/>
      <c r="B270" s="61"/>
      <c r="C270" s="94"/>
      <c r="D270" s="61"/>
      <c r="E270" s="61"/>
      <c r="F270" s="61"/>
    </row>
    <row r="271" spans="1:6" s="46" customFormat="1" x14ac:dyDescent="0.3">
      <c r="A271" s="61"/>
      <c r="B271" s="61"/>
      <c r="C271" s="94"/>
      <c r="D271" s="61"/>
      <c r="E271" s="61"/>
      <c r="F271" s="61"/>
    </row>
    <row r="272" spans="1:6" s="46" customFormat="1" x14ac:dyDescent="0.3">
      <c r="A272" s="61"/>
      <c r="B272" s="61"/>
      <c r="C272" s="94"/>
      <c r="D272" s="61"/>
      <c r="E272" s="61"/>
      <c r="F272" s="61"/>
    </row>
    <row r="273" spans="1:6" s="46" customFormat="1" x14ac:dyDescent="0.3">
      <c r="A273" s="61"/>
      <c r="B273" s="61"/>
      <c r="C273" s="94"/>
      <c r="D273" s="61"/>
      <c r="E273" s="61"/>
      <c r="F273" s="61"/>
    </row>
    <row r="274" spans="1:6" s="46" customFormat="1" x14ac:dyDescent="0.3">
      <c r="A274" s="61"/>
      <c r="B274" s="61"/>
      <c r="C274" s="94"/>
      <c r="D274" s="61"/>
      <c r="E274" s="61"/>
      <c r="F274" s="61"/>
    </row>
    <row r="275" spans="1:6" s="46" customFormat="1" x14ac:dyDescent="0.3">
      <c r="A275" s="61"/>
      <c r="B275" s="61"/>
      <c r="C275" s="94"/>
      <c r="D275" s="61"/>
      <c r="E275" s="61"/>
      <c r="F275" s="61"/>
    </row>
    <row r="276" spans="1:6" s="46" customFormat="1" x14ac:dyDescent="0.3">
      <c r="A276" s="61"/>
      <c r="B276" s="61"/>
      <c r="C276" s="94"/>
      <c r="D276" s="61"/>
      <c r="E276" s="61"/>
      <c r="F276" s="61"/>
    </row>
    <row r="277" spans="1:6" s="46" customFormat="1" x14ac:dyDescent="0.3">
      <c r="A277" s="61"/>
      <c r="B277" s="61"/>
      <c r="C277" s="94"/>
      <c r="D277" s="61"/>
      <c r="E277" s="61"/>
      <c r="F277" s="61"/>
    </row>
    <row r="278" spans="1:6" s="46" customFormat="1" x14ac:dyDescent="0.3">
      <c r="A278" s="61"/>
      <c r="B278" s="61"/>
      <c r="C278" s="94"/>
      <c r="D278" s="61"/>
      <c r="E278" s="61"/>
      <c r="F278" s="61"/>
    </row>
    <row r="279" spans="1:6" s="46" customFormat="1" x14ac:dyDescent="0.3">
      <c r="A279" s="61"/>
      <c r="B279" s="61"/>
      <c r="C279" s="94"/>
      <c r="D279" s="61"/>
      <c r="E279" s="61"/>
      <c r="F279" s="61"/>
    </row>
    <row r="280" spans="1:6" s="46" customFormat="1" x14ac:dyDescent="0.3">
      <c r="A280" s="61"/>
      <c r="B280" s="61"/>
      <c r="C280" s="94"/>
      <c r="D280" s="61"/>
      <c r="E280" s="61"/>
      <c r="F280" s="61"/>
    </row>
    <row r="281" spans="1:6" s="46" customFormat="1" x14ac:dyDescent="0.3">
      <c r="A281" s="61"/>
      <c r="B281" s="61"/>
      <c r="C281" s="94"/>
      <c r="D281" s="61"/>
      <c r="E281" s="61"/>
      <c r="F281" s="61"/>
    </row>
    <row r="282" spans="1:6" s="46" customFormat="1" x14ac:dyDescent="0.3">
      <c r="A282" s="61"/>
      <c r="B282" s="61"/>
      <c r="C282" s="94"/>
      <c r="D282" s="61"/>
      <c r="E282" s="61"/>
      <c r="F282" s="61"/>
    </row>
    <row r="283" spans="1:6" s="46" customFormat="1" x14ac:dyDescent="0.3">
      <c r="A283" s="61"/>
      <c r="B283" s="61"/>
      <c r="C283" s="94"/>
      <c r="D283" s="61"/>
      <c r="E283" s="61"/>
      <c r="F283" s="61"/>
    </row>
    <row r="284" spans="1:6" s="46" customFormat="1" x14ac:dyDescent="0.3">
      <c r="A284" s="61"/>
      <c r="B284" s="61"/>
      <c r="C284" s="94"/>
      <c r="D284" s="61"/>
      <c r="E284" s="61"/>
      <c r="F284" s="61"/>
    </row>
    <row r="285" spans="1:6" s="46" customFormat="1" x14ac:dyDescent="0.3">
      <c r="A285" s="61"/>
      <c r="B285" s="61"/>
      <c r="C285" s="94"/>
      <c r="D285" s="61"/>
      <c r="E285" s="61"/>
      <c r="F285" s="61"/>
    </row>
    <row r="286" spans="1:6" s="46" customFormat="1" x14ac:dyDescent="0.3">
      <c r="A286" s="61"/>
      <c r="B286" s="61"/>
      <c r="C286" s="94"/>
      <c r="D286" s="61"/>
      <c r="E286" s="61"/>
      <c r="F286" s="61"/>
    </row>
    <row r="287" spans="1:6" s="46" customFormat="1" x14ac:dyDescent="0.3">
      <c r="A287" s="61"/>
      <c r="B287" s="61"/>
      <c r="C287" s="94"/>
      <c r="D287" s="61"/>
      <c r="E287" s="61"/>
      <c r="F287" s="61"/>
    </row>
    <row r="288" spans="1:6" s="46" customFormat="1" x14ac:dyDescent="0.3">
      <c r="A288" s="61"/>
      <c r="B288" s="61"/>
      <c r="C288" s="94"/>
      <c r="D288" s="61"/>
      <c r="E288" s="61"/>
      <c r="F288" s="61"/>
    </row>
    <row r="289" spans="1:6" s="46" customFormat="1" x14ac:dyDescent="0.3">
      <c r="A289" s="61"/>
      <c r="B289" s="61"/>
      <c r="C289" s="94"/>
      <c r="D289" s="61"/>
      <c r="E289" s="61"/>
      <c r="F289" s="61"/>
    </row>
    <row r="290" spans="1:6" s="46" customFormat="1" x14ac:dyDescent="0.3">
      <c r="A290" s="61"/>
      <c r="B290" s="61"/>
      <c r="C290" s="94"/>
      <c r="D290" s="61"/>
      <c r="E290" s="61"/>
      <c r="F290" s="61"/>
    </row>
    <row r="291" spans="1:6" s="46" customFormat="1" x14ac:dyDescent="0.3">
      <c r="A291" s="61"/>
      <c r="B291" s="61"/>
      <c r="C291" s="94"/>
      <c r="D291" s="61"/>
      <c r="E291" s="61"/>
      <c r="F291" s="61"/>
    </row>
    <row r="292" spans="1:6" s="46" customFormat="1" x14ac:dyDescent="0.3">
      <c r="A292" s="61"/>
      <c r="B292" s="61"/>
      <c r="C292" s="94"/>
      <c r="D292" s="61"/>
      <c r="E292" s="61"/>
      <c r="F292" s="61"/>
    </row>
    <row r="293" spans="1:6" s="46" customFormat="1" x14ac:dyDescent="0.3">
      <c r="A293" s="61"/>
      <c r="B293" s="61"/>
      <c r="C293" s="94"/>
      <c r="D293" s="61"/>
      <c r="E293" s="61"/>
      <c r="F293" s="61"/>
    </row>
    <row r="294" spans="1:6" s="46" customFormat="1" x14ac:dyDescent="0.3">
      <c r="A294" s="61"/>
      <c r="B294" s="61"/>
      <c r="C294" s="94"/>
      <c r="D294" s="61"/>
      <c r="E294" s="61"/>
      <c r="F294" s="61"/>
    </row>
    <row r="295" spans="1:6" s="46" customFormat="1" x14ac:dyDescent="0.3">
      <c r="A295" s="61"/>
      <c r="B295" s="61"/>
      <c r="C295" s="94"/>
      <c r="D295" s="61"/>
      <c r="E295" s="61"/>
      <c r="F295" s="61"/>
    </row>
    <row r="296" spans="1:6" s="46" customFormat="1" x14ac:dyDescent="0.3">
      <c r="A296" s="61"/>
      <c r="B296" s="61"/>
      <c r="C296" s="94"/>
      <c r="D296" s="61"/>
      <c r="E296" s="61"/>
      <c r="F296" s="61"/>
    </row>
    <row r="297" spans="1:6" s="46" customFormat="1" x14ac:dyDescent="0.3">
      <c r="A297" s="61"/>
      <c r="B297" s="61"/>
      <c r="C297" s="94"/>
      <c r="D297" s="61"/>
      <c r="E297" s="61"/>
      <c r="F297" s="61"/>
    </row>
    <row r="298" spans="1:6" s="46" customFormat="1" x14ac:dyDescent="0.3">
      <c r="A298" s="61"/>
      <c r="B298" s="61"/>
      <c r="C298" s="94"/>
      <c r="D298" s="61"/>
      <c r="E298" s="61"/>
      <c r="F298" s="61"/>
    </row>
    <row r="299" spans="1:6" s="46" customFormat="1" x14ac:dyDescent="0.3">
      <c r="A299" s="61"/>
      <c r="B299" s="61"/>
      <c r="C299" s="94"/>
      <c r="D299" s="61"/>
      <c r="E299" s="61"/>
      <c r="F299" s="61"/>
    </row>
    <row r="300" spans="1:6" s="46" customFormat="1" x14ac:dyDescent="0.3">
      <c r="A300" s="61"/>
      <c r="B300" s="61"/>
      <c r="C300" s="94"/>
      <c r="D300" s="61"/>
      <c r="E300" s="61"/>
      <c r="F300" s="61"/>
    </row>
    <row r="301" spans="1:6" s="46" customFormat="1" x14ac:dyDescent="0.3">
      <c r="A301" s="61"/>
      <c r="B301" s="61"/>
      <c r="C301" s="94"/>
      <c r="D301" s="61"/>
      <c r="E301" s="61"/>
      <c r="F301" s="61"/>
    </row>
    <row r="302" spans="1:6" s="46" customFormat="1" x14ac:dyDescent="0.3">
      <c r="A302" s="61"/>
      <c r="B302" s="61"/>
      <c r="C302" s="94"/>
      <c r="D302" s="61"/>
      <c r="E302" s="61"/>
      <c r="F302" s="61"/>
    </row>
    <row r="303" spans="1:6" s="46" customFormat="1" x14ac:dyDescent="0.3">
      <c r="A303" s="61"/>
      <c r="B303" s="61"/>
      <c r="C303" s="94"/>
      <c r="D303" s="61"/>
      <c r="E303" s="61"/>
      <c r="F303" s="61"/>
    </row>
    <row r="304" spans="1:6" s="46" customFormat="1" x14ac:dyDescent="0.3">
      <c r="A304" s="61"/>
      <c r="B304" s="61"/>
      <c r="C304" s="94"/>
      <c r="D304" s="61"/>
      <c r="E304" s="61"/>
      <c r="F304" s="61"/>
    </row>
    <row r="305" spans="1:6" s="46" customFormat="1" x14ac:dyDescent="0.3">
      <c r="A305" s="61"/>
      <c r="B305" s="61"/>
      <c r="C305" s="94"/>
      <c r="D305" s="61"/>
      <c r="E305" s="61"/>
      <c r="F305" s="61"/>
    </row>
    <row r="306" spans="1:6" s="46" customFormat="1" x14ac:dyDescent="0.3">
      <c r="A306" s="61"/>
      <c r="B306" s="61"/>
      <c r="C306" s="94"/>
      <c r="D306" s="61"/>
      <c r="E306" s="61"/>
      <c r="F306" s="61"/>
    </row>
    <row r="307" spans="1:6" s="46" customFormat="1" x14ac:dyDescent="0.3">
      <c r="A307" s="61"/>
      <c r="B307" s="61"/>
      <c r="C307" s="94"/>
      <c r="D307" s="61"/>
      <c r="E307" s="61"/>
      <c r="F307" s="61"/>
    </row>
    <row r="308" spans="1:6" s="46" customFormat="1" x14ac:dyDescent="0.3">
      <c r="A308" s="61"/>
      <c r="B308" s="61"/>
      <c r="C308" s="94"/>
      <c r="D308" s="61"/>
      <c r="E308" s="61"/>
      <c r="F308" s="61"/>
    </row>
    <row r="309" spans="1:6" s="46" customFormat="1" x14ac:dyDescent="0.3">
      <c r="A309" s="61"/>
      <c r="B309" s="61"/>
      <c r="C309" s="94"/>
      <c r="D309" s="61"/>
      <c r="E309" s="61"/>
      <c r="F309" s="61"/>
    </row>
    <row r="310" spans="1:6" s="46" customFormat="1" x14ac:dyDescent="0.3">
      <c r="A310" s="61"/>
      <c r="B310" s="61"/>
      <c r="C310" s="94"/>
      <c r="D310" s="61"/>
      <c r="E310" s="61"/>
      <c r="F310" s="61"/>
    </row>
    <row r="311" spans="1:6" s="46" customFormat="1" x14ac:dyDescent="0.3">
      <c r="A311" s="61"/>
      <c r="B311" s="61"/>
      <c r="C311" s="94"/>
      <c r="D311" s="61"/>
      <c r="E311" s="61"/>
      <c r="F311" s="61"/>
    </row>
    <row r="312" spans="1:6" s="46" customFormat="1" x14ac:dyDescent="0.3">
      <c r="A312" s="61"/>
      <c r="B312" s="61"/>
      <c r="C312" s="94"/>
      <c r="D312" s="61"/>
      <c r="E312" s="61"/>
      <c r="F312" s="61"/>
    </row>
    <row r="313" spans="1:6" s="46" customFormat="1" x14ac:dyDescent="0.3">
      <c r="A313" s="61"/>
      <c r="B313" s="61"/>
      <c r="C313" s="94"/>
      <c r="D313" s="61"/>
      <c r="E313" s="61"/>
      <c r="F313" s="61"/>
    </row>
    <row r="314" spans="1:6" s="46" customFormat="1" x14ac:dyDescent="0.3">
      <c r="A314" s="61"/>
      <c r="B314" s="61"/>
      <c r="C314" s="94"/>
      <c r="D314" s="61"/>
      <c r="E314" s="61"/>
      <c r="F314" s="61"/>
    </row>
    <row r="315" spans="1:6" s="46" customFormat="1" x14ac:dyDescent="0.3">
      <c r="A315" s="61"/>
      <c r="B315" s="61"/>
      <c r="C315" s="94"/>
      <c r="D315" s="61"/>
      <c r="E315" s="61"/>
      <c r="F315" s="61"/>
    </row>
    <row r="316" spans="1:6" s="46" customFormat="1" x14ac:dyDescent="0.3">
      <c r="A316" s="61"/>
      <c r="B316" s="61"/>
      <c r="C316" s="94"/>
      <c r="D316" s="61"/>
      <c r="E316" s="61"/>
      <c r="F316" s="61"/>
    </row>
    <row r="317" spans="1:6" s="46" customFormat="1" x14ac:dyDescent="0.3">
      <c r="A317" s="61"/>
      <c r="B317" s="61"/>
      <c r="C317" s="94"/>
      <c r="D317" s="61"/>
      <c r="E317" s="61"/>
      <c r="F317" s="61"/>
    </row>
    <row r="318" spans="1:6" s="46" customFormat="1" x14ac:dyDescent="0.3">
      <c r="A318" s="61"/>
      <c r="B318" s="61"/>
      <c r="C318" s="94"/>
      <c r="D318" s="61"/>
      <c r="E318" s="61"/>
      <c r="F318" s="61"/>
    </row>
    <row r="319" spans="1:6" s="46" customFormat="1" x14ac:dyDescent="0.3">
      <c r="A319" s="61"/>
      <c r="B319" s="61"/>
      <c r="C319" s="94"/>
      <c r="D319" s="61"/>
      <c r="E319" s="61"/>
      <c r="F319" s="61"/>
    </row>
    <row r="320" spans="1:6" s="46" customFormat="1" x14ac:dyDescent="0.3">
      <c r="A320" s="61"/>
      <c r="B320" s="61"/>
      <c r="C320" s="94"/>
      <c r="D320" s="61"/>
      <c r="E320" s="61"/>
      <c r="F320" s="61"/>
    </row>
    <row r="321" spans="1:6" s="46" customFormat="1" x14ac:dyDescent="0.3">
      <c r="A321" s="61"/>
      <c r="B321" s="61"/>
      <c r="C321" s="94"/>
      <c r="D321" s="61"/>
      <c r="E321" s="61"/>
      <c r="F321" s="61"/>
    </row>
    <row r="322" spans="1:6" s="46" customFormat="1" x14ac:dyDescent="0.3">
      <c r="A322" s="61"/>
      <c r="B322" s="61"/>
      <c r="C322" s="94"/>
      <c r="D322" s="61"/>
      <c r="E322" s="61"/>
      <c r="F322" s="61"/>
    </row>
    <row r="323" spans="1:6" s="46" customFormat="1" x14ac:dyDescent="0.3">
      <c r="A323" s="61"/>
      <c r="B323" s="61"/>
      <c r="C323" s="94"/>
      <c r="D323" s="61"/>
      <c r="E323" s="61"/>
      <c r="F323" s="61"/>
    </row>
    <row r="324" spans="1:6" s="46" customFormat="1" x14ac:dyDescent="0.3">
      <c r="A324" s="61"/>
      <c r="B324" s="61"/>
      <c r="C324" s="94"/>
      <c r="D324" s="61"/>
      <c r="E324" s="61"/>
      <c r="F324" s="61"/>
    </row>
    <row r="325" spans="1:6" s="46" customFormat="1" x14ac:dyDescent="0.3">
      <c r="A325" s="61"/>
      <c r="B325" s="61"/>
      <c r="C325" s="94"/>
      <c r="D325" s="61"/>
      <c r="E325" s="61"/>
      <c r="F325" s="61"/>
    </row>
    <row r="326" spans="1:6" s="46" customFormat="1" x14ac:dyDescent="0.3">
      <c r="A326" s="61"/>
      <c r="B326" s="61"/>
      <c r="C326" s="94"/>
      <c r="D326" s="61"/>
      <c r="E326" s="61"/>
      <c r="F326" s="61"/>
    </row>
    <row r="327" spans="1:6" s="46" customFormat="1" x14ac:dyDescent="0.3">
      <c r="A327" s="61"/>
      <c r="B327" s="61"/>
      <c r="C327" s="94"/>
      <c r="D327" s="61"/>
      <c r="E327" s="61"/>
      <c r="F327" s="61"/>
    </row>
    <row r="328" spans="1:6" s="46" customFormat="1" x14ac:dyDescent="0.3">
      <c r="A328" s="61"/>
      <c r="B328" s="61"/>
      <c r="C328" s="94"/>
      <c r="D328" s="61"/>
      <c r="E328" s="61"/>
      <c r="F328" s="61"/>
    </row>
    <row r="329" spans="1:6" s="46" customFormat="1" x14ac:dyDescent="0.3">
      <c r="A329" s="61"/>
      <c r="B329" s="61"/>
      <c r="C329" s="94"/>
      <c r="D329" s="61"/>
      <c r="E329" s="61"/>
      <c r="F329" s="61"/>
    </row>
    <row r="330" spans="1:6" s="46" customFormat="1" x14ac:dyDescent="0.3">
      <c r="A330" s="61"/>
      <c r="B330" s="61"/>
      <c r="C330" s="94"/>
      <c r="D330" s="61"/>
      <c r="E330" s="61"/>
      <c r="F330" s="61"/>
    </row>
    <row r="331" spans="1:6" s="46" customFormat="1" x14ac:dyDescent="0.3">
      <c r="A331" s="61"/>
      <c r="B331" s="61"/>
      <c r="C331" s="94"/>
      <c r="D331" s="61"/>
      <c r="E331" s="61"/>
      <c r="F331" s="61"/>
    </row>
    <row r="332" spans="1:6" s="46" customFormat="1" x14ac:dyDescent="0.3">
      <c r="A332" s="61"/>
      <c r="B332" s="61"/>
      <c r="C332" s="94"/>
      <c r="D332" s="61"/>
      <c r="E332" s="61"/>
      <c r="F332" s="61"/>
    </row>
    <row r="333" spans="1:6" s="46" customFormat="1" x14ac:dyDescent="0.3">
      <c r="A333" s="61"/>
      <c r="B333" s="61"/>
      <c r="C333" s="94"/>
      <c r="D333" s="61"/>
      <c r="E333" s="61"/>
      <c r="F333" s="61"/>
    </row>
    <row r="334" spans="1:6" s="46" customFormat="1" x14ac:dyDescent="0.3">
      <c r="A334" s="61"/>
      <c r="B334" s="61"/>
      <c r="C334" s="94"/>
      <c r="D334" s="61"/>
      <c r="E334" s="61"/>
      <c r="F334" s="61"/>
    </row>
    <row r="335" spans="1:6" s="46" customFormat="1" x14ac:dyDescent="0.3">
      <c r="A335" s="61"/>
      <c r="B335" s="61"/>
      <c r="C335" s="94"/>
      <c r="D335" s="61"/>
      <c r="E335" s="61"/>
      <c r="F335" s="61"/>
    </row>
    <row r="336" spans="1:6" s="46" customFormat="1" x14ac:dyDescent="0.3">
      <c r="A336" s="61"/>
      <c r="B336" s="61"/>
      <c r="C336" s="94"/>
      <c r="D336" s="61"/>
      <c r="E336" s="61"/>
      <c r="F336" s="61"/>
    </row>
    <row r="337" spans="1:6" s="46" customFormat="1" x14ac:dyDescent="0.3">
      <c r="A337" s="61"/>
      <c r="B337" s="61"/>
      <c r="C337" s="94"/>
      <c r="D337" s="61"/>
      <c r="E337" s="61"/>
      <c r="F337" s="61"/>
    </row>
    <row r="338" spans="1:6" s="46" customFormat="1" x14ac:dyDescent="0.3">
      <c r="A338" s="61"/>
      <c r="B338" s="61"/>
      <c r="C338" s="94"/>
      <c r="D338" s="61"/>
      <c r="E338" s="61"/>
      <c r="F338" s="61"/>
    </row>
    <row r="339" spans="1:6" s="46" customFormat="1" x14ac:dyDescent="0.3">
      <c r="A339" s="61"/>
      <c r="B339" s="61"/>
      <c r="C339" s="94"/>
      <c r="D339" s="61"/>
      <c r="E339" s="61"/>
      <c r="F339" s="61"/>
    </row>
    <row r="340" spans="1:6" s="46" customFormat="1" x14ac:dyDescent="0.3">
      <c r="A340" s="61"/>
      <c r="B340" s="61"/>
      <c r="C340" s="94"/>
      <c r="D340" s="61"/>
      <c r="E340" s="61"/>
      <c r="F340" s="61"/>
    </row>
    <row r="341" spans="1:6" s="46" customFormat="1" x14ac:dyDescent="0.3">
      <c r="A341" s="61"/>
      <c r="B341" s="61"/>
      <c r="C341" s="94"/>
      <c r="D341" s="61"/>
      <c r="E341" s="61"/>
      <c r="F341" s="61"/>
    </row>
    <row r="342" spans="1:6" s="46" customFormat="1" x14ac:dyDescent="0.3">
      <c r="A342" s="61"/>
      <c r="B342" s="61"/>
      <c r="C342" s="94"/>
      <c r="D342" s="61"/>
      <c r="E342" s="61"/>
      <c r="F342" s="61"/>
    </row>
    <row r="343" spans="1:6" s="46" customFormat="1" x14ac:dyDescent="0.3">
      <c r="A343" s="61"/>
      <c r="B343" s="61"/>
      <c r="C343" s="94"/>
      <c r="D343" s="61"/>
      <c r="E343" s="61"/>
      <c r="F343" s="61"/>
    </row>
    <row r="344" spans="1:6" s="46" customFormat="1" x14ac:dyDescent="0.3">
      <c r="A344" s="61"/>
      <c r="B344" s="61"/>
      <c r="C344" s="94"/>
      <c r="D344" s="61"/>
      <c r="E344" s="61"/>
      <c r="F344" s="61"/>
    </row>
    <row r="345" spans="1:6" s="46" customFormat="1" x14ac:dyDescent="0.3">
      <c r="A345" s="61"/>
      <c r="B345" s="61"/>
      <c r="C345" s="94"/>
      <c r="D345" s="61"/>
      <c r="E345" s="61"/>
      <c r="F345" s="61"/>
    </row>
    <row r="346" spans="1:6" s="46" customFormat="1" x14ac:dyDescent="0.3">
      <c r="A346" s="61"/>
      <c r="B346" s="61"/>
      <c r="C346" s="94"/>
      <c r="D346" s="61"/>
      <c r="E346" s="61"/>
      <c r="F346" s="61"/>
    </row>
    <row r="347" spans="1:6" s="46" customFormat="1" x14ac:dyDescent="0.3">
      <c r="A347" s="61"/>
      <c r="B347" s="61"/>
      <c r="C347" s="94"/>
      <c r="D347" s="61"/>
      <c r="E347" s="61"/>
      <c r="F347" s="61"/>
    </row>
    <row r="348" spans="1:6" s="46" customFormat="1" x14ac:dyDescent="0.3">
      <c r="A348" s="61"/>
      <c r="B348" s="61"/>
      <c r="C348" s="94"/>
      <c r="D348" s="61"/>
      <c r="E348" s="61"/>
      <c r="F348" s="61"/>
    </row>
    <row r="349" spans="1:6" s="46" customFormat="1" x14ac:dyDescent="0.3">
      <c r="A349" s="61"/>
      <c r="B349" s="61"/>
      <c r="C349" s="94"/>
      <c r="D349" s="61"/>
      <c r="E349" s="61"/>
      <c r="F349" s="61"/>
    </row>
    <row r="350" spans="1:6" s="46" customFormat="1" x14ac:dyDescent="0.3">
      <c r="A350" s="61"/>
      <c r="B350" s="61"/>
      <c r="C350" s="94"/>
      <c r="D350" s="61"/>
      <c r="E350" s="61"/>
      <c r="F350" s="61"/>
    </row>
    <row r="351" spans="1:6" s="46" customFormat="1" x14ac:dyDescent="0.3">
      <c r="A351" s="61"/>
      <c r="B351" s="61"/>
      <c r="C351" s="94"/>
      <c r="D351" s="61"/>
      <c r="E351" s="61"/>
      <c r="F351" s="61"/>
    </row>
    <row r="352" spans="1:6" s="46" customFormat="1" x14ac:dyDescent="0.3">
      <c r="A352" s="61"/>
      <c r="B352" s="61"/>
      <c r="C352" s="94"/>
      <c r="D352" s="61"/>
      <c r="E352" s="61"/>
      <c r="F352" s="61"/>
    </row>
    <row r="353" spans="1:6" s="46" customFormat="1" x14ac:dyDescent="0.3">
      <c r="A353" s="61"/>
      <c r="B353" s="61"/>
      <c r="C353" s="94"/>
      <c r="D353" s="61"/>
      <c r="E353" s="61"/>
      <c r="F353" s="61"/>
    </row>
    <row r="354" spans="1:6" s="46" customFormat="1" x14ac:dyDescent="0.3">
      <c r="A354" s="61"/>
      <c r="B354" s="61"/>
      <c r="C354" s="94"/>
      <c r="D354" s="61"/>
      <c r="E354" s="61"/>
      <c r="F354" s="61"/>
    </row>
    <row r="355" spans="1:6" s="46" customFormat="1" x14ac:dyDescent="0.3">
      <c r="A355" s="61"/>
      <c r="B355" s="61"/>
      <c r="C355" s="94"/>
      <c r="D355" s="61"/>
      <c r="E355" s="61"/>
      <c r="F355" s="61"/>
    </row>
    <row r="356" spans="1:6" s="46" customFormat="1" x14ac:dyDescent="0.3">
      <c r="A356" s="61"/>
      <c r="B356" s="61"/>
      <c r="C356" s="94"/>
      <c r="D356" s="61"/>
      <c r="E356" s="61"/>
      <c r="F356" s="61"/>
    </row>
    <row r="357" spans="1:6" s="46" customFormat="1" x14ac:dyDescent="0.3">
      <c r="A357" s="61"/>
      <c r="B357" s="61"/>
      <c r="C357" s="94"/>
      <c r="D357" s="61"/>
      <c r="E357" s="61"/>
      <c r="F357" s="61"/>
    </row>
    <row r="358" spans="1:6" s="46" customFormat="1" x14ac:dyDescent="0.3">
      <c r="A358" s="61"/>
      <c r="B358" s="61"/>
      <c r="C358" s="94"/>
      <c r="D358" s="61"/>
      <c r="E358" s="61"/>
      <c r="F358" s="61"/>
    </row>
    <row r="359" spans="1:6" s="46" customFormat="1" x14ac:dyDescent="0.3">
      <c r="A359" s="61"/>
      <c r="B359" s="61"/>
      <c r="C359" s="94"/>
      <c r="D359" s="61"/>
      <c r="E359" s="61"/>
      <c r="F359" s="61"/>
    </row>
    <row r="360" spans="1:6" s="46" customFormat="1" x14ac:dyDescent="0.3">
      <c r="A360" s="61"/>
      <c r="B360" s="61"/>
      <c r="C360" s="94"/>
      <c r="D360" s="61"/>
      <c r="E360" s="61"/>
      <c r="F360" s="61"/>
    </row>
    <row r="361" spans="1:6" s="46" customFormat="1" x14ac:dyDescent="0.3">
      <c r="A361" s="61"/>
      <c r="B361" s="61"/>
      <c r="C361" s="94"/>
      <c r="D361" s="61"/>
      <c r="E361" s="61"/>
      <c r="F361" s="61"/>
    </row>
    <row r="362" spans="1:6" s="46" customFormat="1" x14ac:dyDescent="0.3">
      <c r="A362" s="61"/>
      <c r="B362" s="61"/>
      <c r="C362" s="94"/>
      <c r="D362" s="61"/>
      <c r="E362" s="61"/>
      <c r="F362" s="61"/>
    </row>
    <row r="363" spans="1:6" s="46" customFormat="1" x14ac:dyDescent="0.3">
      <c r="A363" s="61"/>
      <c r="B363" s="61"/>
      <c r="C363" s="94"/>
      <c r="D363" s="61"/>
      <c r="E363" s="61"/>
      <c r="F363" s="61"/>
    </row>
    <row r="364" spans="1:6" s="46" customFormat="1" x14ac:dyDescent="0.3">
      <c r="A364" s="61"/>
      <c r="B364" s="61"/>
      <c r="C364" s="94"/>
      <c r="D364" s="61"/>
      <c r="E364" s="61"/>
      <c r="F364" s="61"/>
    </row>
    <row r="365" spans="1:6" s="46" customFormat="1" x14ac:dyDescent="0.3">
      <c r="A365" s="61"/>
      <c r="B365" s="61"/>
      <c r="C365" s="94"/>
      <c r="D365" s="61"/>
      <c r="E365" s="61"/>
      <c r="F365" s="61"/>
    </row>
    <row r="366" spans="1:6" s="46" customFormat="1" x14ac:dyDescent="0.3">
      <c r="A366" s="61"/>
      <c r="B366" s="61"/>
      <c r="C366" s="94"/>
      <c r="D366" s="61"/>
      <c r="E366" s="61"/>
      <c r="F366" s="61"/>
    </row>
    <row r="367" spans="1:6" s="46" customFormat="1" x14ac:dyDescent="0.3">
      <c r="A367" s="61"/>
      <c r="B367" s="61"/>
      <c r="C367" s="94"/>
      <c r="D367" s="61"/>
      <c r="E367" s="61"/>
      <c r="F367" s="61"/>
    </row>
    <row r="368" spans="1:6" s="46" customFormat="1" x14ac:dyDescent="0.3">
      <c r="A368" s="61"/>
      <c r="B368" s="61"/>
      <c r="C368" s="94"/>
      <c r="D368" s="61"/>
      <c r="E368" s="61"/>
      <c r="F368" s="61"/>
    </row>
    <row r="369" spans="1:6" s="46" customFormat="1" x14ac:dyDescent="0.3">
      <c r="A369" s="61"/>
      <c r="B369" s="61"/>
      <c r="C369" s="94"/>
      <c r="D369" s="61"/>
      <c r="E369" s="61"/>
      <c r="F369" s="61"/>
    </row>
    <row r="370" spans="1:6" s="46" customFormat="1" x14ac:dyDescent="0.3">
      <c r="A370" s="61"/>
      <c r="B370" s="61"/>
      <c r="C370" s="94"/>
      <c r="D370" s="61"/>
      <c r="E370" s="61"/>
      <c r="F370" s="61"/>
    </row>
    <row r="371" spans="1:6" s="46" customFormat="1" x14ac:dyDescent="0.3">
      <c r="A371" s="61"/>
      <c r="B371" s="61"/>
      <c r="C371" s="94"/>
      <c r="D371" s="61"/>
      <c r="E371" s="61"/>
      <c r="F371" s="61"/>
    </row>
    <row r="372" spans="1:6" s="46" customFormat="1" x14ac:dyDescent="0.3">
      <c r="A372" s="61"/>
      <c r="B372" s="61"/>
      <c r="C372" s="94"/>
      <c r="D372" s="61"/>
      <c r="E372" s="61"/>
      <c r="F372" s="61"/>
    </row>
    <row r="373" spans="1:6" s="46" customFormat="1" x14ac:dyDescent="0.3">
      <c r="A373" s="61"/>
      <c r="B373" s="61"/>
      <c r="C373" s="94"/>
      <c r="D373" s="61"/>
      <c r="E373" s="61"/>
      <c r="F373" s="61"/>
    </row>
    <row r="374" spans="1:6" s="46" customFormat="1" x14ac:dyDescent="0.3">
      <c r="A374" s="61"/>
      <c r="B374" s="61"/>
      <c r="C374" s="94"/>
      <c r="D374" s="61"/>
      <c r="E374" s="61"/>
      <c r="F374" s="61"/>
    </row>
    <row r="375" spans="1:6" s="46" customFormat="1" x14ac:dyDescent="0.3">
      <c r="A375" s="61"/>
      <c r="B375" s="61"/>
      <c r="C375" s="94"/>
      <c r="D375" s="61"/>
      <c r="E375" s="61"/>
      <c r="F375" s="61"/>
    </row>
    <row r="376" spans="1:6" s="46" customFormat="1" x14ac:dyDescent="0.3">
      <c r="A376" s="61"/>
      <c r="B376" s="61"/>
      <c r="C376" s="94"/>
      <c r="D376" s="61"/>
      <c r="E376" s="61"/>
      <c r="F376" s="61"/>
    </row>
    <row r="377" spans="1:6" s="46" customFormat="1" x14ac:dyDescent="0.3">
      <c r="A377" s="61"/>
      <c r="B377" s="61"/>
      <c r="C377" s="94"/>
      <c r="D377" s="61"/>
      <c r="E377" s="61"/>
      <c r="F377" s="61"/>
    </row>
    <row r="378" spans="1:6" s="46" customFormat="1" x14ac:dyDescent="0.3">
      <c r="A378" s="61"/>
      <c r="B378" s="61"/>
      <c r="C378" s="94"/>
      <c r="D378" s="61"/>
      <c r="E378" s="61"/>
      <c r="F378" s="61"/>
    </row>
    <row r="379" spans="1:6" s="46" customFormat="1" x14ac:dyDescent="0.3">
      <c r="A379" s="61"/>
      <c r="B379" s="61"/>
      <c r="C379" s="94"/>
      <c r="D379" s="61"/>
      <c r="E379" s="61"/>
      <c r="F379" s="61"/>
    </row>
    <row r="380" spans="1:6" s="46" customFormat="1" x14ac:dyDescent="0.3">
      <c r="A380" s="61"/>
      <c r="B380" s="61"/>
      <c r="C380" s="94"/>
      <c r="D380" s="61"/>
      <c r="E380" s="61"/>
      <c r="F380" s="61"/>
    </row>
    <row r="381" spans="1:6" s="46" customFormat="1" x14ac:dyDescent="0.3">
      <c r="A381" s="61"/>
      <c r="B381" s="61"/>
      <c r="C381" s="94"/>
      <c r="D381" s="61"/>
      <c r="E381" s="61"/>
      <c r="F381" s="61"/>
    </row>
    <row r="382" spans="1:6" s="46" customFormat="1" x14ac:dyDescent="0.3">
      <c r="A382" s="61"/>
      <c r="B382" s="61"/>
      <c r="C382" s="94"/>
      <c r="D382" s="61"/>
      <c r="E382" s="61"/>
      <c r="F382" s="61"/>
    </row>
    <row r="383" spans="1:6" s="46" customFormat="1" x14ac:dyDescent="0.3">
      <c r="A383" s="61"/>
      <c r="B383" s="61"/>
      <c r="C383" s="94"/>
      <c r="D383" s="61"/>
      <c r="E383" s="61"/>
      <c r="F383" s="61"/>
    </row>
    <row r="384" spans="1:6" s="46" customFormat="1" x14ac:dyDescent="0.3">
      <c r="A384" s="61"/>
      <c r="B384" s="61"/>
      <c r="C384" s="94"/>
      <c r="D384" s="61"/>
      <c r="E384" s="61"/>
      <c r="F384" s="61"/>
    </row>
    <row r="385" spans="1:6" s="46" customFormat="1" x14ac:dyDescent="0.3">
      <c r="A385" s="61"/>
      <c r="B385" s="61"/>
      <c r="C385" s="94"/>
      <c r="D385" s="61"/>
      <c r="E385" s="61"/>
      <c r="F385" s="61"/>
    </row>
    <row r="386" spans="1:6" s="46" customFormat="1" x14ac:dyDescent="0.3">
      <c r="A386" s="61"/>
      <c r="B386" s="61"/>
      <c r="C386" s="94"/>
      <c r="D386" s="61"/>
      <c r="E386" s="61"/>
      <c r="F386" s="61"/>
    </row>
    <row r="387" spans="1:6" s="46" customFormat="1" x14ac:dyDescent="0.3">
      <c r="A387" s="61"/>
      <c r="B387" s="61"/>
      <c r="C387" s="94"/>
      <c r="D387" s="61"/>
      <c r="E387" s="61"/>
      <c r="F387" s="61"/>
    </row>
    <row r="388" spans="1:6" s="46" customFormat="1" x14ac:dyDescent="0.3">
      <c r="A388" s="61"/>
      <c r="B388" s="61"/>
      <c r="C388" s="94"/>
      <c r="D388" s="61"/>
      <c r="E388" s="61"/>
      <c r="F388" s="61"/>
    </row>
    <row r="389" spans="1:6" s="46" customFormat="1" x14ac:dyDescent="0.3">
      <c r="A389" s="61"/>
      <c r="B389" s="61"/>
      <c r="C389" s="94"/>
      <c r="D389" s="61"/>
      <c r="E389" s="61"/>
      <c r="F389" s="61"/>
    </row>
    <row r="390" spans="1:6" s="46" customFormat="1" x14ac:dyDescent="0.3">
      <c r="A390" s="61"/>
      <c r="B390" s="61"/>
      <c r="C390" s="94"/>
      <c r="D390" s="61"/>
      <c r="E390" s="61"/>
      <c r="F390" s="61"/>
    </row>
    <row r="391" spans="1:6" s="46" customFormat="1" x14ac:dyDescent="0.3">
      <c r="A391" s="61"/>
      <c r="B391" s="61"/>
      <c r="C391" s="94"/>
      <c r="D391" s="61"/>
      <c r="E391" s="61"/>
      <c r="F391" s="61"/>
    </row>
    <row r="392" spans="1:6" s="46" customFormat="1" x14ac:dyDescent="0.3">
      <c r="A392" s="61"/>
      <c r="B392" s="61"/>
      <c r="C392" s="94"/>
      <c r="D392" s="61"/>
      <c r="E392" s="61"/>
      <c r="F392" s="61"/>
    </row>
    <row r="393" spans="1:6" s="46" customFormat="1" x14ac:dyDescent="0.3">
      <c r="A393" s="61"/>
      <c r="B393" s="61"/>
      <c r="C393" s="94"/>
      <c r="D393" s="61"/>
      <c r="E393" s="61"/>
      <c r="F393" s="61"/>
    </row>
    <row r="394" spans="1:6" s="46" customFormat="1" x14ac:dyDescent="0.3">
      <c r="A394" s="61"/>
      <c r="B394" s="61"/>
      <c r="C394" s="94"/>
      <c r="D394" s="61"/>
      <c r="E394" s="61"/>
      <c r="F394" s="61"/>
    </row>
    <row r="395" spans="1:6" s="46" customFormat="1" x14ac:dyDescent="0.3">
      <c r="A395" s="61"/>
      <c r="B395" s="61"/>
      <c r="C395" s="94"/>
      <c r="D395" s="61"/>
      <c r="E395" s="61"/>
      <c r="F395" s="61"/>
    </row>
    <row r="396" spans="1:6" s="46" customFormat="1" x14ac:dyDescent="0.3">
      <c r="A396" s="61"/>
      <c r="B396" s="61"/>
      <c r="C396" s="94"/>
      <c r="D396" s="61"/>
      <c r="E396" s="61"/>
      <c r="F396" s="61"/>
    </row>
    <row r="397" spans="1:6" s="46" customFormat="1" x14ac:dyDescent="0.3">
      <c r="A397" s="61"/>
      <c r="B397" s="61"/>
      <c r="C397" s="94"/>
      <c r="D397" s="61"/>
      <c r="E397" s="61"/>
      <c r="F397" s="61"/>
    </row>
    <row r="398" spans="1:6" s="46" customFormat="1" x14ac:dyDescent="0.3">
      <c r="A398" s="61"/>
      <c r="B398" s="61"/>
      <c r="C398" s="94"/>
      <c r="D398" s="61"/>
      <c r="E398" s="61"/>
      <c r="F398" s="61"/>
    </row>
    <row r="399" spans="1:6" s="46" customFormat="1" x14ac:dyDescent="0.3">
      <c r="A399" s="61"/>
      <c r="B399" s="61"/>
      <c r="C399" s="94"/>
      <c r="D399" s="61"/>
      <c r="E399" s="61"/>
      <c r="F399" s="61"/>
    </row>
    <row r="400" spans="1:6" s="46" customFormat="1" x14ac:dyDescent="0.3">
      <c r="A400" s="61"/>
      <c r="B400" s="61"/>
      <c r="C400" s="94"/>
      <c r="D400" s="61"/>
      <c r="E400" s="61"/>
      <c r="F400" s="61"/>
    </row>
    <row r="401" spans="1:6" s="46" customFormat="1" x14ac:dyDescent="0.3">
      <c r="A401" s="61"/>
      <c r="B401" s="61"/>
      <c r="C401" s="94"/>
      <c r="D401" s="61"/>
      <c r="E401" s="61"/>
      <c r="F401" s="61"/>
    </row>
    <row r="402" spans="1:6" s="46" customFormat="1" x14ac:dyDescent="0.3">
      <c r="A402" s="61"/>
      <c r="B402" s="61"/>
      <c r="C402" s="94"/>
      <c r="D402" s="61"/>
      <c r="E402" s="61"/>
      <c r="F402" s="61"/>
    </row>
    <row r="403" spans="1:6" s="46" customFormat="1" x14ac:dyDescent="0.3">
      <c r="A403" s="61"/>
      <c r="B403" s="61"/>
      <c r="C403" s="94"/>
      <c r="D403" s="61"/>
      <c r="E403" s="61"/>
      <c r="F403" s="61"/>
    </row>
    <row r="404" spans="1:6" s="46" customFormat="1" x14ac:dyDescent="0.3">
      <c r="A404" s="61"/>
      <c r="B404" s="61"/>
      <c r="C404" s="94"/>
      <c r="D404" s="61"/>
      <c r="E404" s="61"/>
      <c r="F404" s="61"/>
    </row>
    <row r="405" spans="1:6" s="46" customFormat="1" x14ac:dyDescent="0.3">
      <c r="A405" s="61"/>
      <c r="B405" s="61"/>
      <c r="C405" s="94"/>
    </row>
    <row r="406" spans="1:6" s="46" customFormat="1" x14ac:dyDescent="0.3">
      <c r="A406" s="61"/>
      <c r="B406" s="61"/>
      <c r="C406" s="94"/>
    </row>
    <row r="407" spans="1:6" s="46" customFormat="1" x14ac:dyDescent="0.3">
      <c r="A407" s="61"/>
      <c r="B407" s="61"/>
      <c r="C407" s="94"/>
    </row>
    <row r="408" spans="1:6" s="46" customFormat="1" x14ac:dyDescent="0.3">
      <c r="A408" s="61"/>
      <c r="B408" s="61"/>
      <c r="C408" s="94"/>
    </row>
    <row r="409" spans="1:6" s="46" customFormat="1" x14ac:dyDescent="0.3">
      <c r="A409" s="61"/>
      <c r="B409" s="61"/>
      <c r="C409" s="94"/>
    </row>
    <row r="410" spans="1:6" s="46" customFormat="1" x14ac:dyDescent="0.3">
      <c r="A410" s="61"/>
      <c r="B410" s="61"/>
      <c r="C410" s="94"/>
    </row>
    <row r="411" spans="1:6" s="46" customFormat="1" x14ac:dyDescent="0.3">
      <c r="A411" s="61"/>
      <c r="B411" s="61"/>
      <c r="C411" s="94"/>
    </row>
    <row r="412" spans="1:6" s="46" customFormat="1" x14ac:dyDescent="0.3">
      <c r="A412" s="61"/>
      <c r="B412" s="61"/>
      <c r="C412" s="94"/>
    </row>
    <row r="413" spans="1:6" s="46" customFormat="1" x14ac:dyDescent="0.3">
      <c r="A413" s="61"/>
      <c r="B413" s="61"/>
      <c r="C413" s="94"/>
    </row>
    <row r="414" spans="1:6" s="46" customFormat="1" x14ac:dyDescent="0.3">
      <c r="A414" s="61"/>
      <c r="B414" s="61"/>
      <c r="C414" s="94"/>
    </row>
    <row r="415" spans="1:6" s="46" customFormat="1" x14ac:dyDescent="0.3">
      <c r="A415" s="61"/>
      <c r="B415" s="61"/>
      <c r="C415" s="94"/>
    </row>
    <row r="416" spans="1:6" s="46" customFormat="1" x14ac:dyDescent="0.3">
      <c r="A416" s="61"/>
      <c r="B416" s="61"/>
      <c r="C416" s="94"/>
    </row>
    <row r="417" spans="1:3" s="46" customFormat="1" x14ac:dyDescent="0.3">
      <c r="A417" s="61"/>
      <c r="B417" s="61"/>
      <c r="C417" s="94"/>
    </row>
    <row r="418" spans="1:3" s="46" customFormat="1" x14ac:dyDescent="0.3">
      <c r="A418" s="61"/>
      <c r="B418" s="61"/>
      <c r="C418" s="94"/>
    </row>
    <row r="419" spans="1:3" s="46" customFormat="1" x14ac:dyDescent="0.3">
      <c r="A419" s="61"/>
      <c r="B419" s="61"/>
      <c r="C419" s="94"/>
    </row>
    <row r="420" spans="1:3" s="46" customFormat="1" x14ac:dyDescent="0.3">
      <c r="A420" s="61"/>
      <c r="B420" s="61"/>
      <c r="C420" s="94"/>
    </row>
    <row r="421" spans="1:3" s="46" customFormat="1" x14ac:dyDescent="0.3">
      <c r="A421" s="61"/>
      <c r="B421" s="61"/>
      <c r="C421" s="94"/>
    </row>
    <row r="422" spans="1:3" s="46" customFormat="1" x14ac:dyDescent="0.3">
      <c r="A422" s="61"/>
      <c r="B422" s="61"/>
      <c r="C422" s="94"/>
    </row>
    <row r="423" spans="1:3" s="46" customFormat="1" x14ac:dyDescent="0.3">
      <c r="A423" s="61"/>
      <c r="B423" s="61"/>
      <c r="C423" s="94"/>
    </row>
    <row r="424" spans="1:3" s="46" customFormat="1" x14ac:dyDescent="0.3">
      <c r="A424" s="61"/>
      <c r="B424" s="61"/>
      <c r="C424" s="94"/>
    </row>
    <row r="425" spans="1:3" s="46" customFormat="1" x14ac:dyDescent="0.3">
      <c r="A425" s="61"/>
      <c r="B425" s="61"/>
      <c r="C425" s="94"/>
    </row>
    <row r="426" spans="1:3" s="46" customFormat="1" x14ac:dyDescent="0.3">
      <c r="A426" s="61"/>
      <c r="B426" s="61"/>
      <c r="C426" s="94"/>
    </row>
    <row r="427" spans="1:3" s="46" customFormat="1" x14ac:dyDescent="0.3">
      <c r="A427" s="61"/>
      <c r="B427" s="61"/>
      <c r="C427" s="94"/>
    </row>
    <row r="428" spans="1:3" s="46" customFormat="1" x14ac:dyDescent="0.3">
      <c r="A428" s="61"/>
      <c r="B428" s="61"/>
      <c r="C428" s="94"/>
    </row>
    <row r="429" spans="1:3" s="46" customFormat="1" x14ac:dyDescent="0.3">
      <c r="A429" s="61"/>
      <c r="B429" s="61"/>
      <c r="C429" s="94"/>
    </row>
    <row r="430" spans="1:3" s="46" customFormat="1" x14ac:dyDescent="0.3">
      <c r="A430" s="61"/>
      <c r="B430" s="61"/>
      <c r="C430" s="94"/>
    </row>
    <row r="431" spans="1:3" s="46" customFormat="1" x14ac:dyDescent="0.3">
      <c r="A431" s="61"/>
      <c r="B431" s="61"/>
      <c r="C431" s="94"/>
    </row>
    <row r="432" spans="1:3" s="46" customFormat="1" x14ac:dyDescent="0.3">
      <c r="A432" s="61"/>
      <c r="B432" s="61"/>
      <c r="C432" s="94"/>
    </row>
    <row r="433" spans="1:3" s="46" customFormat="1" x14ac:dyDescent="0.3">
      <c r="A433" s="61"/>
      <c r="B433" s="61"/>
      <c r="C433" s="94"/>
    </row>
    <row r="434" spans="1:3" s="46" customFormat="1" x14ac:dyDescent="0.3">
      <c r="A434" s="61"/>
      <c r="B434" s="61"/>
      <c r="C434" s="94"/>
    </row>
    <row r="435" spans="1:3" s="46" customFormat="1" x14ac:dyDescent="0.3">
      <c r="A435" s="61"/>
      <c r="B435" s="61"/>
      <c r="C435" s="94"/>
    </row>
    <row r="436" spans="1:3" s="46" customFormat="1" x14ac:dyDescent="0.3">
      <c r="A436" s="61"/>
      <c r="B436" s="61"/>
      <c r="C436" s="94"/>
    </row>
    <row r="437" spans="1:3" s="46" customFormat="1" x14ac:dyDescent="0.3">
      <c r="A437" s="61"/>
      <c r="B437" s="61"/>
      <c r="C437" s="94"/>
    </row>
    <row r="438" spans="1:3" s="46" customFormat="1" x14ac:dyDescent="0.3">
      <c r="A438" s="61"/>
      <c r="B438" s="61"/>
      <c r="C438" s="94"/>
    </row>
    <row r="439" spans="1:3" s="46" customFormat="1" x14ac:dyDescent="0.3">
      <c r="A439" s="61"/>
      <c r="B439" s="61"/>
      <c r="C439" s="94"/>
    </row>
    <row r="440" spans="1:3" s="46" customFormat="1" x14ac:dyDescent="0.3">
      <c r="A440" s="61"/>
      <c r="B440" s="61"/>
      <c r="C440" s="94"/>
    </row>
    <row r="441" spans="1:3" s="46" customFormat="1" x14ac:dyDescent="0.3">
      <c r="A441" s="61"/>
      <c r="B441" s="61"/>
      <c r="C441" s="94"/>
    </row>
    <row r="442" spans="1:3" s="46" customFormat="1" x14ac:dyDescent="0.3">
      <c r="A442" s="61"/>
      <c r="B442" s="61"/>
      <c r="C442" s="94"/>
    </row>
    <row r="443" spans="1:3" s="46" customFormat="1" x14ac:dyDescent="0.3">
      <c r="A443" s="61"/>
      <c r="B443" s="61"/>
      <c r="C443" s="94"/>
    </row>
    <row r="444" spans="1:3" s="46" customFormat="1" x14ac:dyDescent="0.3">
      <c r="A444" s="61"/>
      <c r="B444" s="61"/>
      <c r="C444" s="94"/>
    </row>
    <row r="445" spans="1:3" s="46" customFormat="1" x14ac:dyDescent="0.3">
      <c r="A445" s="61"/>
      <c r="B445" s="61"/>
      <c r="C445" s="94"/>
    </row>
    <row r="446" spans="1:3" s="46" customFormat="1" x14ac:dyDescent="0.3">
      <c r="A446" s="61"/>
      <c r="B446" s="61"/>
      <c r="C446" s="94"/>
    </row>
    <row r="447" spans="1:3" s="46" customFormat="1" x14ac:dyDescent="0.3">
      <c r="A447" s="61"/>
      <c r="B447" s="61"/>
      <c r="C447" s="94"/>
    </row>
    <row r="448" spans="1:3" s="46" customFormat="1" x14ac:dyDescent="0.3">
      <c r="A448" s="61"/>
      <c r="B448" s="61"/>
      <c r="C448" s="94"/>
    </row>
    <row r="449" spans="1:3" s="46" customFormat="1" x14ac:dyDescent="0.3">
      <c r="A449" s="61"/>
      <c r="B449" s="61"/>
      <c r="C449" s="94"/>
    </row>
    <row r="450" spans="1:3" s="46" customFormat="1" x14ac:dyDescent="0.3">
      <c r="A450" s="61"/>
      <c r="B450" s="61"/>
      <c r="C450" s="94"/>
    </row>
    <row r="451" spans="1:3" s="46" customFormat="1" x14ac:dyDescent="0.3">
      <c r="A451" s="61"/>
      <c r="B451" s="61"/>
      <c r="C451" s="94"/>
    </row>
    <row r="452" spans="1:3" s="46" customFormat="1" x14ac:dyDescent="0.3">
      <c r="A452" s="61"/>
      <c r="B452" s="61"/>
      <c r="C452" s="94"/>
    </row>
    <row r="453" spans="1:3" s="46" customFormat="1" x14ac:dyDescent="0.3">
      <c r="A453" s="61"/>
      <c r="B453" s="61"/>
      <c r="C453" s="94"/>
    </row>
    <row r="454" spans="1:3" s="46" customFormat="1" x14ac:dyDescent="0.3">
      <c r="A454" s="61"/>
      <c r="B454" s="61"/>
      <c r="C454" s="94"/>
    </row>
    <row r="455" spans="1:3" s="46" customFormat="1" x14ac:dyDescent="0.3">
      <c r="A455" s="61"/>
      <c r="B455" s="61"/>
      <c r="C455" s="94"/>
    </row>
    <row r="456" spans="1:3" s="46" customFormat="1" x14ac:dyDescent="0.3">
      <c r="A456" s="61"/>
      <c r="B456" s="61"/>
      <c r="C456" s="94"/>
    </row>
    <row r="457" spans="1:3" s="46" customFormat="1" x14ac:dyDescent="0.3">
      <c r="A457" s="61"/>
      <c r="B457" s="61"/>
      <c r="C457" s="94"/>
    </row>
  </sheetData>
  <sheetProtection algorithmName="SHA-512" hashValue="ly7gaV041i+IuzyFWyxHuomT6fpKqrUzRXghgntx/m0H7KTTKyHDsX5qR0cxPR6ejprn+e2WTFSHCgQxqRZfWA==" saltValue="sNDvy/T7MqISo6v9fVp+RQ==" spinCount="100000" sheet="1" formatCells="0" formatColumns="0" formatRows="0"/>
  <mergeCells count="75">
    <mergeCell ref="H62:I62"/>
    <mergeCell ref="H63:I63"/>
    <mergeCell ref="D53:D54"/>
    <mergeCell ref="E53:I54"/>
    <mergeCell ref="E55:I58"/>
    <mergeCell ref="H60:I60"/>
    <mergeCell ref="D60:E60"/>
    <mergeCell ref="A57:B57"/>
    <mergeCell ref="E49:I49"/>
    <mergeCell ref="E40:I40"/>
    <mergeCell ref="A60:B60"/>
    <mergeCell ref="E24:I24"/>
    <mergeCell ref="E25:I25"/>
    <mergeCell ref="E50:I50"/>
    <mergeCell ref="E51:I51"/>
    <mergeCell ref="E31:I31"/>
    <mergeCell ref="E32:I32"/>
    <mergeCell ref="E33:I33"/>
    <mergeCell ref="E34:I34"/>
    <mergeCell ref="A53:A54"/>
    <mergeCell ref="B53:B54"/>
    <mergeCell ref="C53:C54"/>
    <mergeCell ref="D28:D30"/>
    <mergeCell ref="E35:I35"/>
    <mergeCell ref="E36:I36"/>
    <mergeCell ref="E43:I43"/>
    <mergeCell ref="E45:I45"/>
    <mergeCell ref="E28:I30"/>
    <mergeCell ref="E37:I37"/>
    <mergeCell ref="E44:I44"/>
    <mergeCell ref="E39:I39"/>
    <mergeCell ref="E52:I52"/>
    <mergeCell ref="E48:I48"/>
    <mergeCell ref="A66:B66"/>
    <mergeCell ref="D66:E66"/>
    <mergeCell ref="H66:I66"/>
    <mergeCell ref="A61:B61"/>
    <mergeCell ref="D61:E61"/>
    <mergeCell ref="H61:I61"/>
    <mergeCell ref="A64:B64"/>
    <mergeCell ref="D64:E64"/>
    <mergeCell ref="H64:I64"/>
    <mergeCell ref="A63:B63"/>
    <mergeCell ref="D62:E62"/>
    <mergeCell ref="D63:E63"/>
    <mergeCell ref="A62:B62"/>
    <mergeCell ref="A65:B65"/>
    <mergeCell ref="D65:E65"/>
    <mergeCell ref="H65:I65"/>
    <mergeCell ref="A1:D5"/>
    <mergeCell ref="A7:D7"/>
    <mergeCell ref="E7:I7"/>
    <mergeCell ref="A8:D8"/>
    <mergeCell ref="A9:D9"/>
    <mergeCell ref="F1:H1"/>
    <mergeCell ref="G2:I2"/>
    <mergeCell ref="G3:I3"/>
    <mergeCell ref="G4:I4"/>
    <mergeCell ref="G5:I5"/>
    <mergeCell ref="A10:D10"/>
    <mergeCell ref="E8:I8"/>
    <mergeCell ref="I13:I15"/>
    <mergeCell ref="E38:I38"/>
    <mergeCell ref="E9:I9"/>
    <mergeCell ref="E10:I10"/>
    <mergeCell ref="E21:H21"/>
    <mergeCell ref="E19:H19"/>
    <mergeCell ref="E20:H20"/>
    <mergeCell ref="E17:H17"/>
    <mergeCell ref="E18:H18"/>
    <mergeCell ref="A12:B13"/>
    <mergeCell ref="C12:C13"/>
    <mergeCell ref="D13:D15"/>
    <mergeCell ref="E13:H15"/>
    <mergeCell ref="E16:H16"/>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Italic"&amp;16&amp;KFF0000Please return the Quarterly Financial form no later than the 31st July 2024. Thank you for sending this form in on time.</oddFooter>
  </headerFooter>
  <customProperties>
    <customPr name="GUID" r:id="rId2"/>
    <customPr name="mdRecalcCache" r:id="rId3"/>
    <customPr name="mdRecalcCacheOldestCalcDT" r:id="rId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7" tint="0.39997558519241921"/>
    <pageSetUpPr fitToPage="1"/>
  </sheetPr>
  <dimension ref="A1:I457"/>
  <sheetViews>
    <sheetView view="pageLayout" zoomScale="90" zoomScaleNormal="100" zoomScaleSheetLayoutView="90" zoomScalePageLayoutView="90" workbookViewId="0">
      <selection sqref="A1:E7"/>
    </sheetView>
  </sheetViews>
  <sheetFormatPr defaultColWidth="8.90625" defaultRowHeight="14.4" x14ac:dyDescent="0.3"/>
  <cols>
    <col min="1" max="1" width="5.453125" style="46" customWidth="1"/>
    <col min="2" max="2" width="34.90625" style="46" customWidth="1"/>
    <col min="3" max="3" width="10.1796875" style="46" customWidth="1"/>
    <col min="4" max="4" width="17.08984375" style="46" customWidth="1"/>
    <col min="5" max="5" width="0.453125" style="46" customWidth="1"/>
    <col min="6" max="6" width="15.81640625" style="46" customWidth="1"/>
    <col min="7" max="7" width="10.08984375" style="46" customWidth="1"/>
    <col min="8" max="8" width="14.36328125" style="46" customWidth="1"/>
    <col min="9" max="9" width="15.54296875" style="46" customWidth="1"/>
    <col min="10" max="16384" width="8.90625" style="59"/>
  </cols>
  <sheetData>
    <row r="1" spans="1:9" s="257" customFormat="1" ht="17.100000000000001" customHeight="1" thickBot="1" x14ac:dyDescent="0.4">
      <c r="A1" s="635" t="s">
        <v>296</v>
      </c>
      <c r="B1" s="636"/>
      <c r="C1" s="636"/>
      <c r="D1" s="637"/>
      <c r="E1" s="255"/>
      <c r="F1" s="655" t="s">
        <v>100</v>
      </c>
      <c r="G1" s="656"/>
      <c r="H1" s="656"/>
      <c r="I1" s="256"/>
    </row>
    <row r="2" spans="1:9" s="46" customFormat="1" ht="17.100000000000001" customHeight="1" x14ac:dyDescent="0.3">
      <c r="A2" s="638"/>
      <c r="B2" s="639"/>
      <c r="C2" s="639"/>
      <c r="D2" s="640"/>
      <c r="E2" s="53"/>
      <c r="F2" s="258" t="s">
        <v>71</v>
      </c>
      <c r="G2" s="657">
        <v>45565</v>
      </c>
      <c r="H2" s="657"/>
      <c r="I2" s="658"/>
    </row>
    <row r="3" spans="1:9" s="46" customFormat="1" ht="17.100000000000001" customHeight="1" x14ac:dyDescent="0.3">
      <c r="A3" s="638"/>
      <c r="B3" s="639"/>
      <c r="C3" s="639"/>
      <c r="D3" s="640"/>
      <c r="E3" s="53"/>
      <c r="F3" s="259" t="s">
        <v>51</v>
      </c>
      <c r="G3" s="659">
        <f>'Info about Conf'!C4</f>
        <v>0</v>
      </c>
      <c r="H3" s="659"/>
      <c r="I3" s="660"/>
    </row>
    <row r="4" spans="1:9" s="46" customFormat="1" ht="17.100000000000001" customHeight="1" x14ac:dyDescent="0.3">
      <c r="A4" s="638"/>
      <c r="B4" s="639"/>
      <c r="C4" s="639"/>
      <c r="D4" s="640"/>
      <c r="E4" s="53"/>
      <c r="F4" s="259" t="s">
        <v>52</v>
      </c>
      <c r="G4" s="659">
        <f>'Info about Conf'!C5</f>
        <v>0</v>
      </c>
      <c r="H4" s="659"/>
      <c r="I4" s="660"/>
    </row>
    <row r="5" spans="1:9" s="46" customFormat="1" ht="22.8" customHeight="1" thickBot="1" x14ac:dyDescent="0.35">
      <c r="A5" s="641"/>
      <c r="B5" s="642"/>
      <c r="C5" s="642"/>
      <c r="D5" s="643"/>
      <c r="E5" s="53"/>
      <c r="F5" s="260" t="s">
        <v>54</v>
      </c>
      <c r="G5" s="661">
        <f>'Info about Conf'!C7</f>
        <v>0</v>
      </c>
      <c r="H5" s="661"/>
      <c r="I5" s="662"/>
    </row>
    <row r="6" spans="1:9" s="46" customFormat="1" ht="6.75" customHeight="1" thickBot="1" x14ac:dyDescent="0.35">
      <c r="A6" s="261"/>
      <c r="B6" s="261"/>
      <c r="C6" s="261"/>
      <c r="D6" s="262"/>
      <c r="E6" s="263"/>
      <c r="F6" s="263"/>
      <c r="G6" s="264"/>
      <c r="H6" s="264"/>
      <c r="I6" s="264"/>
    </row>
    <row r="7" spans="1:9" s="46" customFormat="1" ht="17.100000000000001" customHeight="1" thickBot="1" x14ac:dyDescent="0.4">
      <c r="A7" s="644" t="s">
        <v>167</v>
      </c>
      <c r="B7" s="645"/>
      <c r="C7" s="645"/>
      <c r="D7" s="646"/>
      <c r="E7" s="647" t="s">
        <v>163</v>
      </c>
      <c r="F7" s="647"/>
      <c r="G7" s="647"/>
      <c r="H7" s="647"/>
      <c r="I7" s="648"/>
    </row>
    <row r="8" spans="1:9" s="46" customFormat="1" ht="33.75" customHeight="1" x14ac:dyDescent="0.3">
      <c r="A8" s="714" t="s">
        <v>165</v>
      </c>
      <c r="B8" s="715"/>
      <c r="C8" s="715"/>
      <c r="D8" s="716"/>
      <c r="E8" s="717" t="s">
        <v>29</v>
      </c>
      <c r="F8" s="718"/>
      <c r="G8" s="718"/>
      <c r="H8" s="718"/>
      <c r="I8" s="719"/>
    </row>
    <row r="9" spans="1:9" s="46" customFormat="1" ht="35.25" customHeight="1" x14ac:dyDescent="0.3">
      <c r="A9" s="720" t="s">
        <v>166</v>
      </c>
      <c r="B9" s="721"/>
      <c r="C9" s="721"/>
      <c r="D9" s="722"/>
      <c r="E9" s="723" t="s">
        <v>180</v>
      </c>
      <c r="F9" s="724"/>
      <c r="G9" s="724"/>
      <c r="H9" s="724"/>
      <c r="I9" s="725"/>
    </row>
    <row r="10" spans="1:9" s="46" customFormat="1" ht="34.5" customHeight="1" thickBot="1" x14ac:dyDescent="0.35">
      <c r="A10" s="726" t="s">
        <v>169</v>
      </c>
      <c r="B10" s="727"/>
      <c r="C10" s="727"/>
      <c r="D10" s="728"/>
      <c r="E10" s="729" t="s">
        <v>168</v>
      </c>
      <c r="F10" s="730"/>
      <c r="G10" s="730"/>
      <c r="H10" s="730"/>
      <c r="I10" s="731"/>
    </row>
    <row r="11" spans="1:9" s="46" customFormat="1" ht="6.75" customHeight="1" thickBot="1" x14ac:dyDescent="0.35">
      <c r="A11" s="265"/>
      <c r="B11" s="265"/>
      <c r="C11" s="265"/>
      <c r="D11" s="265"/>
      <c r="E11" s="266"/>
      <c r="F11" s="263"/>
      <c r="G11" s="264"/>
      <c r="H11" s="264"/>
      <c r="I11" s="264"/>
    </row>
    <row r="12" spans="1:9" ht="17.100000000000001" customHeight="1" x14ac:dyDescent="0.3">
      <c r="A12" s="607" t="s">
        <v>154</v>
      </c>
      <c r="B12" s="608"/>
      <c r="C12" s="732">
        <f>'Jun 24 Restricted'!C57</f>
        <v>0</v>
      </c>
      <c r="D12" s="267"/>
      <c r="E12" s="268"/>
      <c r="F12" s="269"/>
      <c r="G12" s="269"/>
      <c r="H12" s="269"/>
      <c r="I12" s="269"/>
    </row>
    <row r="13" spans="1:9" ht="17.100000000000001" customHeight="1" thickBot="1" x14ac:dyDescent="0.35">
      <c r="A13" s="609"/>
      <c r="B13" s="610"/>
      <c r="C13" s="733"/>
      <c r="D13" s="613" t="s">
        <v>160</v>
      </c>
      <c r="E13" s="616" t="s">
        <v>183</v>
      </c>
      <c r="F13" s="617"/>
      <c r="G13" s="617"/>
      <c r="H13" s="613"/>
      <c r="I13" s="669" t="s">
        <v>162</v>
      </c>
    </row>
    <row r="14" spans="1:9" ht="17.100000000000001" customHeight="1" x14ac:dyDescent="0.3">
      <c r="A14" s="59"/>
      <c r="C14" s="60"/>
      <c r="D14" s="614"/>
      <c r="E14" s="618"/>
      <c r="F14" s="619"/>
      <c r="G14" s="619"/>
      <c r="H14" s="620"/>
      <c r="I14" s="669"/>
    </row>
    <row r="15" spans="1:9" ht="17.100000000000001" customHeight="1" x14ac:dyDescent="0.3">
      <c r="A15" s="64" t="s">
        <v>152</v>
      </c>
      <c r="B15" s="65"/>
      <c r="C15" s="66"/>
      <c r="D15" s="615"/>
      <c r="E15" s="621"/>
      <c r="F15" s="622"/>
      <c r="G15" s="622"/>
      <c r="H15" s="623"/>
      <c r="I15" s="669"/>
    </row>
    <row r="16" spans="1:9" ht="16.5" customHeight="1" x14ac:dyDescent="0.35">
      <c r="A16" s="70">
        <v>1002</v>
      </c>
      <c r="B16" s="164" t="s">
        <v>7</v>
      </c>
      <c r="C16" s="307"/>
      <c r="D16" s="308"/>
      <c r="E16" s="735"/>
      <c r="F16" s="735"/>
      <c r="G16" s="735"/>
      <c r="H16" s="735"/>
      <c r="I16" s="274"/>
    </row>
    <row r="17" spans="1:9" ht="16.5" customHeight="1" x14ac:dyDescent="0.35">
      <c r="A17" s="70">
        <v>1003</v>
      </c>
      <c r="B17" s="165" t="s">
        <v>8</v>
      </c>
      <c r="C17" s="307"/>
      <c r="D17" s="308"/>
      <c r="E17" s="735"/>
      <c r="F17" s="735"/>
      <c r="G17" s="735"/>
      <c r="H17" s="735"/>
      <c r="I17" s="274"/>
    </row>
    <row r="18" spans="1:9" ht="16.5" customHeight="1" x14ac:dyDescent="0.35">
      <c r="A18" s="70">
        <v>1004</v>
      </c>
      <c r="B18" s="165" t="s">
        <v>153</v>
      </c>
      <c r="C18" s="307"/>
      <c r="D18" s="308"/>
      <c r="E18" s="735"/>
      <c r="F18" s="735"/>
      <c r="G18" s="735"/>
      <c r="H18" s="735"/>
      <c r="I18" s="274"/>
    </row>
    <row r="19" spans="1:9" ht="16.5" customHeight="1" x14ac:dyDescent="0.35">
      <c r="A19" s="73">
        <v>1005</v>
      </c>
      <c r="B19" s="165" t="s">
        <v>118</v>
      </c>
      <c r="C19" s="307"/>
      <c r="D19" s="309"/>
      <c r="E19" s="735"/>
      <c r="F19" s="735"/>
      <c r="G19" s="735"/>
      <c r="H19" s="735"/>
      <c r="I19" s="274"/>
    </row>
    <row r="20" spans="1:9" ht="16.5" customHeight="1" x14ac:dyDescent="0.35">
      <c r="A20" s="70">
        <v>1006</v>
      </c>
      <c r="B20" s="165" t="s">
        <v>34</v>
      </c>
      <c r="C20" s="307"/>
      <c r="D20" s="309"/>
      <c r="E20" s="735"/>
      <c r="F20" s="735"/>
      <c r="G20" s="735"/>
      <c r="H20" s="735"/>
      <c r="I20" s="274"/>
    </row>
    <row r="21" spans="1:9" ht="16.5" customHeight="1" thickBot="1" x14ac:dyDescent="0.4">
      <c r="A21" s="70">
        <v>1007</v>
      </c>
      <c r="B21" s="165" t="s">
        <v>17</v>
      </c>
      <c r="C21" s="307"/>
      <c r="D21" s="309"/>
      <c r="E21" s="735"/>
      <c r="F21" s="735"/>
      <c r="G21" s="735"/>
      <c r="H21" s="735"/>
      <c r="I21" s="274"/>
    </row>
    <row r="22" spans="1:9" ht="17.100000000000001" customHeight="1" thickBot="1" x14ac:dyDescent="0.35">
      <c r="A22" s="63" t="s">
        <v>155</v>
      </c>
      <c r="B22" s="167"/>
      <c r="C22" s="79">
        <f>SUM(C16:C21)</f>
        <v>0</v>
      </c>
      <c r="D22" s="276">
        <f>C22-'Sep 24 Return'!C26</f>
        <v>0</v>
      </c>
      <c r="E22" s="94" t="s">
        <v>187</v>
      </c>
      <c r="F22" s="310"/>
      <c r="G22" s="59"/>
    </row>
    <row r="23" spans="1:9" ht="9.75" customHeight="1" x14ac:dyDescent="0.3">
      <c r="A23" s="64"/>
      <c r="B23" s="53"/>
      <c r="C23" s="85"/>
      <c r="D23" s="61"/>
      <c r="E23" s="61"/>
      <c r="F23" s="61"/>
    </row>
    <row r="24" spans="1:9" s="46" customFormat="1" ht="17.100000000000001" customHeight="1" x14ac:dyDescent="0.3">
      <c r="A24" s="64" t="s">
        <v>106</v>
      </c>
      <c r="B24" s="62"/>
      <c r="D24" s="277" t="s">
        <v>159</v>
      </c>
      <c r="E24" s="689" t="s">
        <v>186</v>
      </c>
      <c r="F24" s="689"/>
      <c r="G24" s="689"/>
      <c r="H24" s="689"/>
      <c r="I24" s="689"/>
    </row>
    <row r="25" spans="1:9" s="46" customFormat="1" ht="17.100000000000001" customHeight="1" thickBot="1" x14ac:dyDescent="0.4">
      <c r="A25" s="100">
        <v>2001</v>
      </c>
      <c r="B25" s="278" t="s">
        <v>156</v>
      </c>
      <c r="C25" s="307"/>
      <c r="D25" s="311"/>
      <c r="E25" s="736"/>
      <c r="F25" s="736"/>
      <c r="G25" s="736"/>
      <c r="H25" s="736"/>
      <c r="I25" s="736"/>
    </row>
    <row r="26" spans="1:9" s="46" customFormat="1" ht="17.100000000000001" customHeight="1" thickBot="1" x14ac:dyDescent="0.35">
      <c r="A26" s="64" t="s">
        <v>157</v>
      </c>
      <c r="B26" s="168"/>
      <c r="C26" s="312">
        <f>C22+C25</f>
        <v>0</v>
      </c>
      <c r="E26" s="280"/>
      <c r="F26" s="61"/>
    </row>
    <row r="27" spans="1:9" s="46" customFormat="1" ht="6" customHeight="1" x14ac:dyDescent="0.3">
      <c r="A27" s="64"/>
      <c r="B27" s="53"/>
      <c r="C27" s="280"/>
      <c r="E27" s="280"/>
      <c r="F27" s="61"/>
    </row>
    <row r="28" spans="1:9" s="46" customFormat="1" ht="17.100000000000001" customHeight="1" x14ac:dyDescent="0.3">
      <c r="A28" s="118"/>
      <c r="C28" s="67"/>
      <c r="D28" s="696" t="s">
        <v>182</v>
      </c>
      <c r="E28" s="685" t="s">
        <v>161</v>
      </c>
      <c r="F28" s="685"/>
      <c r="G28" s="685"/>
      <c r="H28" s="685"/>
      <c r="I28" s="685"/>
    </row>
    <row r="29" spans="1:9" s="46" customFormat="1" ht="17.100000000000001" customHeight="1" x14ac:dyDescent="0.3">
      <c r="A29" s="120" t="s">
        <v>151</v>
      </c>
      <c r="B29" s="169"/>
      <c r="C29" s="67"/>
      <c r="D29" s="696"/>
      <c r="E29" s="685"/>
      <c r="F29" s="685"/>
      <c r="G29" s="685"/>
      <c r="H29" s="685"/>
      <c r="I29" s="685"/>
    </row>
    <row r="30" spans="1:9" s="46" customFormat="1" ht="17.100000000000001" customHeight="1" thickBot="1" x14ac:dyDescent="0.4">
      <c r="A30" s="120" t="s">
        <v>181</v>
      </c>
      <c r="B30" s="170"/>
      <c r="C30" s="123"/>
      <c r="D30" s="696"/>
      <c r="E30" s="685"/>
      <c r="F30" s="685"/>
      <c r="G30" s="685"/>
      <c r="H30" s="685"/>
      <c r="I30" s="685"/>
    </row>
    <row r="31" spans="1:9" s="46" customFormat="1" ht="17.100000000000001" customHeight="1" x14ac:dyDescent="0.35">
      <c r="A31" s="68">
        <v>3001</v>
      </c>
      <c r="B31" s="163" t="s">
        <v>18</v>
      </c>
      <c r="C31" s="313"/>
      <c r="D31" s="314"/>
      <c r="E31" s="734"/>
      <c r="F31" s="734"/>
      <c r="G31" s="734"/>
      <c r="H31" s="734"/>
      <c r="I31" s="734"/>
    </row>
    <row r="32" spans="1:9" s="46" customFormat="1" ht="17.100000000000001" customHeight="1" x14ac:dyDescent="0.35">
      <c r="A32" s="73">
        <v>3002</v>
      </c>
      <c r="B32" s="171" t="s">
        <v>15</v>
      </c>
      <c r="C32" s="315"/>
      <c r="D32" s="314"/>
      <c r="E32" s="734"/>
      <c r="F32" s="734"/>
      <c r="G32" s="734"/>
      <c r="H32" s="734"/>
      <c r="I32" s="734"/>
    </row>
    <row r="33" spans="1:9" s="46" customFormat="1" ht="17.100000000000001" customHeight="1" x14ac:dyDescent="0.35">
      <c r="A33" s="70">
        <v>3003</v>
      </c>
      <c r="B33" s="165" t="s">
        <v>19</v>
      </c>
      <c r="C33" s="316"/>
      <c r="D33" s="314"/>
      <c r="E33" s="734"/>
      <c r="F33" s="734"/>
      <c r="G33" s="734"/>
      <c r="H33" s="734"/>
      <c r="I33" s="734"/>
    </row>
    <row r="34" spans="1:9" s="46" customFormat="1" ht="17.100000000000001" customHeight="1" x14ac:dyDescent="0.35">
      <c r="A34" s="73">
        <v>3004</v>
      </c>
      <c r="B34" s="165" t="s">
        <v>20</v>
      </c>
      <c r="C34" s="316"/>
      <c r="D34" s="314"/>
      <c r="E34" s="734"/>
      <c r="F34" s="734"/>
      <c r="G34" s="734"/>
      <c r="H34" s="734"/>
      <c r="I34" s="734"/>
    </row>
    <row r="35" spans="1:9" s="46" customFormat="1" ht="17.100000000000001" customHeight="1" x14ac:dyDescent="0.35">
      <c r="A35" s="70">
        <v>3005</v>
      </c>
      <c r="B35" s="165" t="s">
        <v>10</v>
      </c>
      <c r="C35" s="316"/>
      <c r="D35" s="314"/>
      <c r="E35" s="734"/>
      <c r="F35" s="734"/>
      <c r="G35" s="734"/>
      <c r="H35" s="734"/>
      <c r="I35" s="734"/>
    </row>
    <row r="36" spans="1:9" s="46" customFormat="1" ht="17.100000000000001" customHeight="1" x14ac:dyDescent="0.35">
      <c r="A36" s="73">
        <v>3006</v>
      </c>
      <c r="B36" s="165" t="s">
        <v>39</v>
      </c>
      <c r="C36" s="316"/>
      <c r="D36" s="314"/>
      <c r="E36" s="734"/>
      <c r="F36" s="734"/>
      <c r="G36" s="734"/>
      <c r="H36" s="734"/>
      <c r="I36" s="734"/>
    </row>
    <row r="37" spans="1:9" s="46" customFormat="1" ht="17.100000000000001" customHeight="1" x14ac:dyDescent="0.35">
      <c r="A37" s="70">
        <v>3007</v>
      </c>
      <c r="B37" s="165" t="s">
        <v>23</v>
      </c>
      <c r="C37" s="316"/>
      <c r="D37" s="314"/>
      <c r="E37" s="734"/>
      <c r="F37" s="734"/>
      <c r="G37" s="734"/>
      <c r="H37" s="734"/>
      <c r="I37" s="734"/>
    </row>
    <row r="38" spans="1:9" s="46" customFormat="1" ht="17.100000000000001" customHeight="1" x14ac:dyDescent="0.35">
      <c r="A38" s="73">
        <v>3008</v>
      </c>
      <c r="B38" s="172" t="s">
        <v>21</v>
      </c>
      <c r="C38" s="316"/>
      <c r="D38" s="314"/>
      <c r="E38" s="734"/>
      <c r="F38" s="734"/>
      <c r="G38" s="734"/>
      <c r="H38" s="734"/>
      <c r="I38" s="734"/>
    </row>
    <row r="39" spans="1:9" s="46" customFormat="1" ht="17.100000000000001" customHeight="1" x14ac:dyDescent="0.35">
      <c r="A39" s="70">
        <v>3009</v>
      </c>
      <c r="B39" s="172" t="s">
        <v>22</v>
      </c>
      <c r="C39" s="316"/>
      <c r="D39" s="314"/>
      <c r="E39" s="734"/>
      <c r="F39" s="734"/>
      <c r="G39" s="734"/>
      <c r="H39" s="734"/>
      <c r="I39" s="734"/>
    </row>
    <row r="40" spans="1:9" s="46" customFormat="1" ht="17.100000000000001" customHeight="1" thickBot="1" x14ac:dyDescent="0.4">
      <c r="A40" s="287">
        <v>3010</v>
      </c>
      <c r="B40" s="166" t="s">
        <v>11</v>
      </c>
      <c r="C40" s="317"/>
      <c r="D40" s="314"/>
      <c r="E40" s="734"/>
      <c r="F40" s="734"/>
      <c r="G40" s="734"/>
      <c r="H40" s="734"/>
      <c r="I40" s="734"/>
    </row>
    <row r="41" spans="1:9" s="46" customFormat="1" ht="6.75" customHeight="1" x14ac:dyDescent="0.3">
      <c r="D41" s="318" t="s">
        <v>103</v>
      </c>
      <c r="E41" s="318"/>
      <c r="F41" s="318"/>
      <c r="G41" s="318"/>
      <c r="H41" s="318"/>
      <c r="I41" s="318"/>
    </row>
    <row r="42" spans="1:9" s="46" customFormat="1" ht="17.100000000000001" customHeight="1" thickBot="1" x14ac:dyDescent="0.4">
      <c r="A42" s="64" t="s">
        <v>109</v>
      </c>
      <c r="B42" s="87"/>
      <c r="C42" s="105"/>
      <c r="D42" s="318"/>
      <c r="E42" s="318"/>
      <c r="F42" s="318"/>
      <c r="G42" s="318"/>
      <c r="H42" s="318"/>
      <c r="I42" s="318"/>
    </row>
    <row r="43" spans="1:9" s="46" customFormat="1" ht="17.100000000000001" customHeight="1" x14ac:dyDescent="0.35">
      <c r="A43" s="68">
        <v>4001</v>
      </c>
      <c r="B43" s="163" t="s">
        <v>110</v>
      </c>
      <c r="C43" s="313"/>
      <c r="D43" s="309"/>
      <c r="E43" s="734"/>
      <c r="F43" s="734"/>
      <c r="G43" s="734"/>
      <c r="H43" s="734"/>
      <c r="I43" s="734"/>
    </row>
    <row r="44" spans="1:9" s="46" customFormat="1" ht="17.100000000000001" customHeight="1" x14ac:dyDescent="0.35">
      <c r="A44" s="142">
        <v>4002</v>
      </c>
      <c r="B44" s="165" t="s">
        <v>13</v>
      </c>
      <c r="C44" s="316"/>
      <c r="D44" s="309"/>
      <c r="E44" s="734"/>
      <c r="F44" s="734"/>
      <c r="G44" s="734"/>
      <c r="H44" s="734"/>
      <c r="I44" s="734"/>
    </row>
    <row r="45" spans="1:9" s="46" customFormat="1" ht="17.100000000000001" customHeight="1" x14ac:dyDescent="0.35">
      <c r="A45" s="70">
        <v>4003</v>
      </c>
      <c r="B45" s="72" t="s">
        <v>111</v>
      </c>
      <c r="C45" s="316"/>
      <c r="D45" s="309"/>
      <c r="E45" s="734"/>
      <c r="F45" s="734"/>
      <c r="G45" s="734"/>
      <c r="H45" s="734"/>
      <c r="I45" s="734"/>
    </row>
    <row r="46" spans="1:9" s="46" customFormat="1" ht="6.75" customHeight="1" x14ac:dyDescent="0.35">
      <c r="A46" s="104"/>
      <c r="B46" s="87"/>
      <c r="C46" s="105"/>
      <c r="D46" s="318"/>
      <c r="E46" s="318"/>
      <c r="F46" s="318"/>
      <c r="G46" s="318"/>
      <c r="H46" s="318"/>
      <c r="I46" s="318"/>
    </row>
    <row r="47" spans="1:9" s="46" customFormat="1" ht="17.100000000000001" customHeight="1" thickBot="1" x14ac:dyDescent="0.35">
      <c r="A47" s="64" t="s">
        <v>112</v>
      </c>
      <c r="B47" s="146"/>
      <c r="C47" s="319"/>
      <c r="D47" s="318"/>
      <c r="E47" s="318"/>
      <c r="F47" s="318"/>
      <c r="G47" s="318"/>
      <c r="H47" s="318"/>
      <c r="I47" s="318"/>
    </row>
    <row r="48" spans="1:9" s="46" customFormat="1" ht="17.100000000000001" customHeight="1" x14ac:dyDescent="0.35">
      <c r="A48" s="68">
        <v>5003</v>
      </c>
      <c r="B48" s="163" t="s">
        <v>12</v>
      </c>
      <c r="C48" s="313"/>
      <c r="D48" s="309"/>
      <c r="E48" s="734"/>
      <c r="F48" s="734"/>
      <c r="G48" s="734"/>
      <c r="H48" s="734"/>
      <c r="I48" s="734"/>
    </row>
    <row r="49" spans="1:9" s="46" customFormat="1" ht="17.100000000000001" customHeight="1" x14ac:dyDescent="0.35">
      <c r="A49" s="70">
        <v>5004</v>
      </c>
      <c r="B49" s="165" t="s">
        <v>300</v>
      </c>
      <c r="C49" s="316"/>
      <c r="D49" s="309"/>
      <c r="E49" s="734"/>
      <c r="F49" s="734"/>
      <c r="G49" s="734"/>
      <c r="H49" s="734"/>
      <c r="I49" s="734"/>
    </row>
    <row r="50" spans="1:9" s="46" customFormat="1" ht="17.100000000000001" customHeight="1" x14ac:dyDescent="0.35">
      <c r="A50" s="70">
        <v>5005</v>
      </c>
      <c r="B50" s="165" t="s">
        <v>298</v>
      </c>
      <c r="C50" s="316"/>
      <c r="D50" s="309"/>
      <c r="E50" s="734"/>
      <c r="F50" s="734"/>
      <c r="G50" s="734"/>
      <c r="H50" s="734"/>
      <c r="I50" s="734"/>
    </row>
    <row r="51" spans="1:9" s="46" customFormat="1" ht="17.100000000000001" customHeight="1" x14ac:dyDescent="0.35">
      <c r="A51" s="70">
        <v>5006</v>
      </c>
      <c r="B51" s="165" t="s">
        <v>113</v>
      </c>
      <c r="C51" s="316"/>
      <c r="D51" s="309"/>
      <c r="E51" s="734"/>
      <c r="F51" s="734"/>
      <c r="G51" s="734"/>
      <c r="H51" s="734"/>
      <c r="I51" s="734"/>
    </row>
    <row r="52" spans="1:9" s="46" customFormat="1" ht="17.100000000000001" customHeight="1" x14ac:dyDescent="0.35">
      <c r="A52" s="70">
        <v>5007</v>
      </c>
      <c r="B52" s="164" t="s">
        <v>122</v>
      </c>
      <c r="C52" s="316"/>
      <c r="D52" s="309"/>
      <c r="E52" s="734"/>
      <c r="F52" s="734"/>
      <c r="G52" s="734"/>
      <c r="H52" s="734"/>
      <c r="I52" s="734"/>
    </row>
    <row r="53" spans="1:9" s="46" customFormat="1" ht="17.100000000000001" customHeight="1" x14ac:dyDescent="0.3">
      <c r="A53" s="690">
        <v>5008</v>
      </c>
      <c r="B53" s="692" t="s">
        <v>123</v>
      </c>
      <c r="C53" s="737"/>
      <c r="D53" s="739"/>
      <c r="E53" s="741"/>
      <c r="F53" s="742"/>
      <c r="G53" s="742"/>
      <c r="H53" s="742"/>
      <c r="I53" s="743"/>
    </row>
    <row r="54" spans="1:9" s="46" customFormat="1" ht="17.100000000000001" customHeight="1" thickBot="1" x14ac:dyDescent="0.35">
      <c r="A54" s="691"/>
      <c r="B54" s="693"/>
      <c r="C54" s="738"/>
      <c r="D54" s="740"/>
      <c r="E54" s="744"/>
      <c r="F54" s="745"/>
      <c r="G54" s="745"/>
      <c r="H54" s="745"/>
      <c r="I54" s="746"/>
    </row>
    <row r="55" spans="1:9" s="46" customFormat="1" ht="17.100000000000001" customHeight="1" thickBot="1" x14ac:dyDescent="0.35">
      <c r="A55" s="151" t="s">
        <v>150</v>
      </c>
      <c r="B55" s="152"/>
      <c r="C55" s="320">
        <f>SUM(C48:C54)+SUM(C43:C45)+SUM(C31:C40)</f>
        <v>0</v>
      </c>
      <c r="E55" s="705" t="s">
        <v>188</v>
      </c>
      <c r="F55" s="706"/>
      <c r="G55" s="706"/>
      <c r="H55" s="706"/>
      <c r="I55" s="707"/>
    </row>
    <row r="56" spans="1:9" ht="9" customHeight="1" thickBot="1" x14ac:dyDescent="0.35">
      <c r="A56" s="173"/>
      <c r="B56" s="174"/>
      <c r="C56" s="94"/>
      <c r="D56" s="59"/>
      <c r="E56" s="708"/>
      <c r="F56" s="709"/>
      <c r="G56" s="709"/>
      <c r="H56" s="709"/>
      <c r="I56" s="710"/>
    </row>
    <row r="57" spans="1:9" s="46" customFormat="1" ht="32.25" customHeight="1" thickBot="1" x14ac:dyDescent="0.35">
      <c r="A57" s="686" t="s">
        <v>158</v>
      </c>
      <c r="B57" s="687"/>
      <c r="C57" s="320">
        <f>C12+C26-C55</f>
        <v>0</v>
      </c>
      <c r="E57" s="708"/>
      <c r="F57" s="709"/>
      <c r="G57" s="709"/>
      <c r="H57" s="709"/>
      <c r="I57" s="710"/>
    </row>
    <row r="58" spans="1:9" s="46" customFormat="1" ht="6" customHeight="1" x14ac:dyDescent="0.3">
      <c r="A58" s="292"/>
      <c r="B58" s="292"/>
      <c r="C58" s="292"/>
      <c r="D58" s="294"/>
      <c r="E58" s="711"/>
      <c r="F58" s="712"/>
      <c r="G58" s="712"/>
      <c r="H58" s="712"/>
      <c r="I58" s="713"/>
    </row>
    <row r="59" spans="1:9" s="46" customFormat="1" ht="17.100000000000001" customHeight="1" x14ac:dyDescent="0.35">
      <c r="A59" s="295" t="s">
        <v>177</v>
      </c>
      <c r="B59" s="295"/>
      <c r="C59" s="297"/>
      <c r="D59" s="297"/>
      <c r="E59" s="297"/>
      <c r="F59" s="297"/>
      <c r="G59" s="297"/>
      <c r="H59" s="297"/>
      <c r="I59" s="297"/>
    </row>
    <row r="60" spans="1:9" s="46" customFormat="1" ht="34.5" customHeight="1" x14ac:dyDescent="0.3">
      <c r="A60" s="688" t="s">
        <v>174</v>
      </c>
      <c r="B60" s="688"/>
      <c r="C60" s="300" t="s">
        <v>184</v>
      </c>
      <c r="D60" s="688" t="s">
        <v>137</v>
      </c>
      <c r="E60" s="688"/>
      <c r="F60" s="299" t="s">
        <v>175</v>
      </c>
      <c r="G60" s="300" t="s">
        <v>185</v>
      </c>
      <c r="H60" s="688" t="s">
        <v>176</v>
      </c>
      <c r="I60" s="688"/>
    </row>
    <row r="61" spans="1:9" s="46" customFormat="1" ht="17.100000000000001" customHeight="1" x14ac:dyDescent="0.3">
      <c r="A61" s="679"/>
      <c r="B61" s="680"/>
      <c r="C61" s="190"/>
      <c r="D61" s="678"/>
      <c r="E61" s="678"/>
      <c r="F61" s="190"/>
      <c r="G61" s="301">
        <f>C61+D61-F61</f>
        <v>0</v>
      </c>
      <c r="H61" s="749"/>
      <c r="I61" s="749"/>
    </row>
    <row r="62" spans="1:9" s="46" customFormat="1" ht="17.100000000000001" customHeight="1" x14ac:dyDescent="0.3">
      <c r="A62" s="679"/>
      <c r="B62" s="680"/>
      <c r="C62" s="190"/>
      <c r="D62" s="681"/>
      <c r="E62" s="682"/>
      <c r="F62" s="190"/>
      <c r="G62" s="301">
        <f>C62+D62-F62</f>
        <v>0</v>
      </c>
      <c r="H62" s="747"/>
      <c r="I62" s="748"/>
    </row>
    <row r="63" spans="1:9" s="46" customFormat="1" ht="17.100000000000001" customHeight="1" x14ac:dyDescent="0.3">
      <c r="A63" s="679"/>
      <c r="B63" s="680"/>
      <c r="C63" s="190"/>
      <c r="D63" s="681"/>
      <c r="E63" s="682"/>
      <c r="F63" s="190"/>
      <c r="G63" s="301">
        <f>C63+D63-F63</f>
        <v>0</v>
      </c>
      <c r="H63" s="747"/>
      <c r="I63" s="748"/>
    </row>
    <row r="64" spans="1:9" s="46" customFormat="1" ht="17.100000000000001" customHeight="1" x14ac:dyDescent="0.3">
      <c r="A64" s="679"/>
      <c r="B64" s="680"/>
      <c r="C64" s="190"/>
      <c r="D64" s="681"/>
      <c r="E64" s="682"/>
      <c r="F64" s="190"/>
      <c r="G64" s="301">
        <f>C64+D64-F64</f>
        <v>0</v>
      </c>
      <c r="H64" s="747"/>
      <c r="I64" s="748"/>
    </row>
    <row r="65" spans="1:9" s="46" customFormat="1" ht="17.100000000000001" customHeight="1" thickBot="1" x14ac:dyDescent="0.35">
      <c r="A65" s="683"/>
      <c r="B65" s="684"/>
      <c r="C65" s="195"/>
      <c r="D65" s="631"/>
      <c r="E65" s="632"/>
      <c r="F65" s="195"/>
      <c r="G65" s="301">
        <f>C65+D65-F65</f>
        <v>0</v>
      </c>
      <c r="H65" s="747"/>
      <c r="I65" s="748"/>
    </row>
    <row r="66" spans="1:9" s="46" customFormat="1" ht="17.100000000000001" customHeight="1" thickBot="1" x14ac:dyDescent="0.4">
      <c r="A66" s="671" t="s">
        <v>178</v>
      </c>
      <c r="B66" s="672"/>
      <c r="C66" s="302">
        <f>SUM(C61:C65)</f>
        <v>0</v>
      </c>
      <c r="D66" s="673">
        <f>SUM(D61:E65)</f>
        <v>0</v>
      </c>
      <c r="E66" s="674"/>
      <c r="F66" s="302">
        <f>SUM(F61:F65)</f>
        <v>0</v>
      </c>
      <c r="G66" s="303">
        <f>SUM(G61:G65)</f>
        <v>0</v>
      </c>
      <c r="H66" s="750"/>
      <c r="I66" s="751"/>
    </row>
    <row r="67" spans="1:9" s="46" customFormat="1" ht="17.100000000000001" customHeight="1" x14ac:dyDescent="0.35">
      <c r="A67" s="304" t="s">
        <v>179</v>
      </c>
      <c r="B67" s="304"/>
      <c r="C67" s="305">
        <f>C66-C12</f>
        <v>0</v>
      </c>
      <c r="D67" s="305">
        <f>D66-C26</f>
        <v>0</v>
      </c>
      <c r="E67" s="305"/>
      <c r="F67" s="305">
        <f>F66-C55</f>
        <v>0</v>
      </c>
      <c r="G67" s="305">
        <f>G66-C57</f>
        <v>0</v>
      </c>
      <c r="H67" s="321"/>
      <c r="I67" s="321"/>
    </row>
    <row r="68" spans="1:9" s="46" customFormat="1" ht="17.100000000000001" customHeight="1" x14ac:dyDescent="0.3">
      <c r="A68" s="61"/>
      <c r="B68" s="61"/>
      <c r="C68" s="61"/>
      <c r="D68" s="61"/>
      <c r="E68" s="61"/>
      <c r="F68" s="61"/>
    </row>
    <row r="69" spans="1:9" s="46" customFormat="1" ht="13.8" x14ac:dyDescent="0.3">
      <c r="A69" s="61"/>
      <c r="B69" s="61"/>
      <c r="C69" s="61"/>
      <c r="D69" s="61"/>
      <c r="E69" s="61"/>
      <c r="F69" s="61"/>
    </row>
    <row r="70" spans="1:9" s="46" customFormat="1" ht="13.8" x14ac:dyDescent="0.3">
      <c r="A70" s="61"/>
      <c r="B70" s="61"/>
      <c r="C70" s="61"/>
      <c r="D70" s="61"/>
      <c r="E70" s="61"/>
      <c r="F70" s="61"/>
    </row>
    <row r="71" spans="1:9" s="46" customFormat="1" ht="13.8" x14ac:dyDescent="0.3">
      <c r="A71" s="61"/>
      <c r="B71" s="61"/>
      <c r="C71" s="61"/>
      <c r="D71" s="61"/>
      <c r="E71" s="61"/>
      <c r="F71" s="61"/>
    </row>
    <row r="72" spans="1:9" s="46" customFormat="1" ht="13.8" x14ac:dyDescent="0.3">
      <c r="A72" s="61"/>
      <c r="B72" s="61"/>
      <c r="C72" s="61"/>
      <c r="D72" s="61"/>
      <c r="E72" s="61"/>
      <c r="F72" s="61"/>
    </row>
    <row r="73" spans="1:9" s="46" customFormat="1" ht="13.8" x14ac:dyDescent="0.3">
      <c r="A73" s="61"/>
      <c r="B73" s="61"/>
      <c r="C73" s="61"/>
      <c r="D73" s="61"/>
      <c r="E73" s="61"/>
      <c r="F73" s="61"/>
    </row>
    <row r="74" spans="1:9" s="46" customFormat="1" ht="13.8" x14ac:dyDescent="0.3">
      <c r="A74" s="61"/>
      <c r="B74" s="61"/>
      <c r="C74" s="61"/>
      <c r="D74" s="61"/>
      <c r="E74" s="61"/>
      <c r="F74" s="61"/>
    </row>
    <row r="75" spans="1:9" s="46" customFormat="1" ht="13.8" x14ac:dyDescent="0.3">
      <c r="A75" s="61"/>
      <c r="B75" s="61"/>
      <c r="C75" s="61"/>
      <c r="D75" s="61"/>
      <c r="E75" s="61"/>
      <c r="F75" s="61"/>
    </row>
    <row r="76" spans="1:9" s="46" customFormat="1" ht="13.8" x14ac:dyDescent="0.3">
      <c r="A76" s="61"/>
      <c r="B76" s="61"/>
      <c r="C76" s="61"/>
      <c r="D76" s="61"/>
      <c r="E76" s="61"/>
      <c r="F76" s="61"/>
    </row>
    <row r="77" spans="1:9" s="46" customFormat="1" ht="13.8" x14ac:dyDescent="0.3">
      <c r="A77" s="61"/>
      <c r="B77" s="61"/>
      <c r="C77" s="61"/>
      <c r="D77" s="61"/>
      <c r="E77" s="61"/>
      <c r="F77" s="61"/>
    </row>
    <row r="78" spans="1:9" s="46" customFormat="1" ht="13.8" x14ac:dyDescent="0.3">
      <c r="A78" s="61"/>
      <c r="B78" s="61"/>
      <c r="C78" s="61"/>
      <c r="D78" s="61"/>
      <c r="E78" s="61"/>
      <c r="F78" s="61"/>
    </row>
    <row r="79" spans="1:9" s="46" customFormat="1" ht="13.8" x14ac:dyDescent="0.3">
      <c r="A79" s="61"/>
      <c r="B79" s="61"/>
      <c r="C79" s="61"/>
      <c r="D79" s="61"/>
      <c r="E79" s="61"/>
      <c r="F79" s="61"/>
    </row>
    <row r="80" spans="1:9" s="46" customFormat="1" ht="13.8" x14ac:dyDescent="0.3">
      <c r="A80" s="61"/>
      <c r="B80" s="61"/>
      <c r="C80" s="61"/>
      <c r="D80" s="61"/>
      <c r="E80" s="61"/>
      <c r="F80" s="61"/>
    </row>
    <row r="81" spans="1:6" s="46" customFormat="1" ht="13.8" x14ac:dyDescent="0.3">
      <c r="A81" s="61"/>
      <c r="B81" s="61"/>
      <c r="C81" s="61"/>
      <c r="D81" s="61"/>
      <c r="E81" s="61"/>
      <c r="F81" s="61"/>
    </row>
    <row r="82" spans="1:6" s="46" customFormat="1" ht="13.8" x14ac:dyDescent="0.3">
      <c r="A82" s="61"/>
      <c r="B82" s="61"/>
      <c r="C82" s="61"/>
      <c r="D82" s="61"/>
      <c r="E82" s="61"/>
      <c r="F82" s="61"/>
    </row>
    <row r="83" spans="1:6" s="46" customFormat="1" ht="13.8" x14ac:dyDescent="0.3">
      <c r="A83" s="61"/>
      <c r="B83" s="61"/>
      <c r="C83" s="61"/>
      <c r="D83" s="61"/>
      <c r="E83" s="61"/>
      <c r="F83" s="61"/>
    </row>
    <row r="84" spans="1:6" s="46" customFormat="1" ht="13.8" x14ac:dyDescent="0.3">
      <c r="A84" s="61"/>
      <c r="B84" s="61"/>
      <c r="C84" s="61"/>
      <c r="D84" s="61"/>
      <c r="E84" s="61"/>
      <c r="F84" s="61"/>
    </row>
    <row r="85" spans="1:6" s="46" customFormat="1" ht="13.8" x14ac:dyDescent="0.3">
      <c r="A85" s="61"/>
      <c r="B85" s="61"/>
      <c r="C85" s="61"/>
      <c r="D85" s="61"/>
      <c r="E85" s="61"/>
      <c r="F85" s="61"/>
    </row>
    <row r="86" spans="1:6" s="46" customFormat="1" ht="13.8" x14ac:dyDescent="0.3">
      <c r="A86" s="61"/>
      <c r="B86" s="61"/>
      <c r="C86" s="61"/>
      <c r="D86" s="61"/>
      <c r="E86" s="61"/>
      <c r="F86" s="61"/>
    </row>
    <row r="87" spans="1:6" s="46" customFormat="1" ht="13.8" x14ac:dyDescent="0.3">
      <c r="A87" s="61"/>
      <c r="B87" s="61"/>
      <c r="C87" s="61"/>
      <c r="D87" s="61"/>
      <c r="E87" s="61"/>
      <c r="F87" s="61"/>
    </row>
    <row r="88" spans="1:6" s="46" customFormat="1" ht="13.8" x14ac:dyDescent="0.3">
      <c r="A88" s="61"/>
      <c r="B88" s="61"/>
      <c r="C88" s="61"/>
      <c r="D88" s="61"/>
      <c r="E88" s="61"/>
      <c r="F88" s="61"/>
    </row>
    <row r="89" spans="1:6" s="46" customFormat="1" ht="13.8" x14ac:dyDescent="0.3">
      <c r="A89" s="61"/>
      <c r="B89" s="61"/>
      <c r="C89" s="61"/>
      <c r="D89" s="61"/>
      <c r="E89" s="61"/>
      <c r="F89" s="61"/>
    </row>
    <row r="90" spans="1:6" s="46" customFormat="1" ht="13.8" x14ac:dyDescent="0.3">
      <c r="A90" s="61"/>
      <c r="B90" s="61"/>
      <c r="C90" s="61"/>
      <c r="D90" s="61"/>
      <c r="E90" s="61"/>
      <c r="F90" s="61"/>
    </row>
    <row r="91" spans="1:6" s="46" customFormat="1" ht="13.8" x14ac:dyDescent="0.3">
      <c r="A91" s="61"/>
      <c r="B91" s="61"/>
      <c r="C91" s="61"/>
      <c r="D91" s="61"/>
      <c r="E91" s="61"/>
      <c r="F91" s="61"/>
    </row>
    <row r="92" spans="1:6" s="46" customFormat="1" ht="13.8" x14ac:dyDescent="0.3">
      <c r="A92" s="61"/>
      <c r="B92" s="61"/>
      <c r="C92" s="61"/>
      <c r="D92" s="61"/>
      <c r="E92" s="61"/>
      <c r="F92" s="61"/>
    </row>
    <row r="93" spans="1:6" s="46" customFormat="1" ht="13.8" x14ac:dyDescent="0.3">
      <c r="A93" s="61"/>
      <c r="B93" s="61"/>
      <c r="C93" s="61"/>
      <c r="D93" s="61"/>
      <c r="E93" s="61"/>
      <c r="F93" s="61"/>
    </row>
    <row r="94" spans="1:6" s="46" customFormat="1" ht="13.8" x14ac:dyDescent="0.3">
      <c r="A94" s="61"/>
      <c r="B94" s="61"/>
      <c r="C94" s="61"/>
      <c r="D94" s="61"/>
      <c r="E94" s="61"/>
      <c r="F94" s="61"/>
    </row>
    <row r="95" spans="1:6" s="46" customFormat="1" ht="13.8" x14ac:dyDescent="0.3">
      <c r="A95" s="61"/>
      <c r="B95" s="61"/>
      <c r="C95" s="61"/>
      <c r="D95" s="61"/>
      <c r="E95" s="61"/>
      <c r="F95" s="61"/>
    </row>
    <row r="96" spans="1:6" s="46" customFormat="1" ht="13.8" x14ac:dyDescent="0.3">
      <c r="A96" s="61"/>
      <c r="B96" s="61"/>
      <c r="C96" s="61"/>
      <c r="D96" s="61"/>
      <c r="E96" s="61"/>
      <c r="F96" s="61"/>
    </row>
    <row r="97" spans="1:6" s="46" customFormat="1" ht="13.8" x14ac:dyDescent="0.3">
      <c r="A97" s="61"/>
      <c r="B97" s="61"/>
      <c r="C97" s="61"/>
      <c r="D97" s="61"/>
      <c r="E97" s="61"/>
      <c r="F97" s="61"/>
    </row>
    <row r="98" spans="1:6" s="46" customFormat="1" ht="13.8" x14ac:dyDescent="0.3">
      <c r="A98" s="61"/>
      <c r="B98" s="61"/>
      <c r="C98" s="61"/>
      <c r="D98" s="61"/>
      <c r="E98" s="61"/>
      <c r="F98" s="61"/>
    </row>
    <row r="99" spans="1:6" s="46" customFormat="1" ht="13.8" x14ac:dyDescent="0.3">
      <c r="A99" s="61"/>
      <c r="B99" s="61"/>
      <c r="C99" s="61"/>
      <c r="D99" s="61"/>
      <c r="E99" s="61"/>
      <c r="F99" s="61"/>
    </row>
    <row r="100" spans="1:6" s="46" customFormat="1" ht="13.8" x14ac:dyDescent="0.3">
      <c r="A100" s="61"/>
      <c r="B100" s="61"/>
      <c r="C100" s="61"/>
      <c r="D100" s="61"/>
      <c r="E100" s="61"/>
      <c r="F100" s="61"/>
    </row>
    <row r="101" spans="1:6" s="46" customFormat="1" ht="13.8" x14ac:dyDescent="0.3">
      <c r="A101" s="61"/>
      <c r="B101" s="61"/>
      <c r="C101" s="61"/>
      <c r="D101" s="61"/>
      <c r="E101" s="61"/>
      <c r="F101" s="61"/>
    </row>
    <row r="102" spans="1:6" s="46" customFormat="1" ht="13.8" x14ac:dyDescent="0.3">
      <c r="A102" s="61"/>
      <c r="B102" s="61"/>
      <c r="C102" s="61"/>
      <c r="D102" s="61"/>
      <c r="E102" s="61"/>
      <c r="F102" s="61"/>
    </row>
    <row r="103" spans="1:6" s="46" customFormat="1" ht="13.8" x14ac:dyDescent="0.3">
      <c r="A103" s="61"/>
      <c r="B103" s="61"/>
      <c r="C103" s="61"/>
      <c r="D103" s="61"/>
      <c r="E103" s="61"/>
      <c r="F103" s="61"/>
    </row>
    <row r="104" spans="1:6" s="46" customFormat="1" ht="13.8" x14ac:dyDescent="0.3">
      <c r="A104" s="61"/>
      <c r="B104" s="61"/>
      <c r="C104" s="61"/>
      <c r="D104" s="61"/>
      <c r="E104" s="61"/>
      <c r="F104" s="61"/>
    </row>
    <row r="105" spans="1:6" s="46" customFormat="1" ht="13.8" x14ac:dyDescent="0.3">
      <c r="A105" s="61"/>
      <c r="B105" s="61"/>
      <c r="C105" s="61"/>
      <c r="D105" s="61"/>
      <c r="E105" s="61"/>
      <c r="F105" s="61"/>
    </row>
    <row r="106" spans="1:6" s="46" customFormat="1" ht="13.8" x14ac:dyDescent="0.3">
      <c r="A106" s="61"/>
      <c r="B106" s="61"/>
      <c r="C106" s="61"/>
      <c r="D106" s="61"/>
      <c r="E106" s="61"/>
      <c r="F106" s="61"/>
    </row>
    <row r="107" spans="1:6" s="46" customFormat="1" ht="13.8" x14ac:dyDescent="0.3">
      <c r="A107" s="61"/>
      <c r="B107" s="61"/>
      <c r="C107" s="61"/>
      <c r="D107" s="61"/>
      <c r="E107" s="61"/>
      <c r="F107" s="61"/>
    </row>
    <row r="108" spans="1:6" s="46" customFormat="1" ht="13.8" x14ac:dyDescent="0.3">
      <c r="A108" s="61"/>
      <c r="B108" s="61"/>
      <c r="C108" s="61"/>
      <c r="D108" s="61"/>
      <c r="E108" s="61"/>
      <c r="F108" s="61"/>
    </row>
    <row r="109" spans="1:6" s="46" customFormat="1" ht="13.8" x14ac:dyDescent="0.3">
      <c r="A109" s="61"/>
      <c r="B109" s="61"/>
      <c r="C109" s="61"/>
      <c r="D109" s="61"/>
      <c r="E109" s="61"/>
      <c r="F109" s="61"/>
    </row>
    <row r="110" spans="1:6" s="46" customFormat="1" ht="13.8" x14ac:dyDescent="0.3">
      <c r="A110" s="61"/>
      <c r="B110" s="61"/>
      <c r="C110" s="61"/>
      <c r="D110" s="61"/>
      <c r="E110" s="61"/>
      <c r="F110" s="61"/>
    </row>
    <row r="111" spans="1:6" s="46" customFormat="1" ht="13.8" x14ac:dyDescent="0.3">
      <c r="A111" s="61"/>
      <c r="B111" s="61"/>
      <c r="C111" s="61"/>
      <c r="D111" s="61"/>
      <c r="E111" s="61"/>
      <c r="F111" s="61"/>
    </row>
    <row r="112" spans="1:6" s="46" customFormat="1" ht="13.8" x14ac:dyDescent="0.3">
      <c r="A112" s="61"/>
      <c r="B112" s="61"/>
      <c r="C112" s="61"/>
      <c r="D112" s="61"/>
      <c r="E112" s="61"/>
      <c r="F112" s="61"/>
    </row>
    <row r="113" spans="1:6" s="46" customFormat="1" ht="13.8" x14ac:dyDescent="0.3">
      <c r="A113" s="61"/>
      <c r="B113" s="61"/>
      <c r="C113" s="61"/>
      <c r="D113" s="61"/>
      <c r="E113" s="61"/>
      <c r="F113" s="61"/>
    </row>
    <row r="114" spans="1:6" s="46" customFormat="1" ht="13.8" x14ac:dyDescent="0.3">
      <c r="A114" s="61"/>
      <c r="B114" s="61"/>
      <c r="C114" s="61"/>
      <c r="D114" s="61"/>
      <c r="E114" s="61"/>
      <c r="F114" s="61"/>
    </row>
    <row r="115" spans="1:6" s="46" customFormat="1" ht="13.8" x14ac:dyDescent="0.3">
      <c r="A115" s="61"/>
      <c r="B115" s="61"/>
      <c r="C115" s="61"/>
      <c r="D115" s="61"/>
      <c r="E115" s="61"/>
      <c r="F115" s="61"/>
    </row>
    <row r="116" spans="1:6" s="46" customFormat="1" ht="13.8" x14ac:dyDescent="0.3">
      <c r="A116" s="61"/>
      <c r="B116" s="61"/>
      <c r="C116" s="61"/>
      <c r="D116" s="61"/>
      <c r="E116" s="61"/>
      <c r="F116" s="61"/>
    </row>
    <row r="117" spans="1:6" s="46" customFormat="1" ht="13.8" x14ac:dyDescent="0.3">
      <c r="A117" s="61"/>
      <c r="B117" s="61"/>
      <c r="C117" s="61"/>
      <c r="D117" s="61"/>
      <c r="E117" s="61"/>
      <c r="F117" s="61"/>
    </row>
    <row r="118" spans="1:6" s="46" customFormat="1" ht="13.8" x14ac:dyDescent="0.3">
      <c r="A118" s="61"/>
      <c r="B118" s="61"/>
      <c r="C118" s="61"/>
      <c r="D118" s="61"/>
      <c r="E118" s="61"/>
      <c r="F118" s="61"/>
    </row>
    <row r="119" spans="1:6" s="46" customFormat="1" ht="13.8" x14ac:dyDescent="0.3">
      <c r="A119" s="61"/>
      <c r="B119" s="61"/>
      <c r="C119" s="61"/>
      <c r="D119" s="61"/>
      <c r="E119" s="61"/>
      <c r="F119" s="61"/>
    </row>
    <row r="120" spans="1:6" s="46" customFormat="1" ht="13.8" x14ac:dyDescent="0.3">
      <c r="A120" s="61"/>
      <c r="B120" s="61"/>
      <c r="C120" s="61"/>
      <c r="D120" s="61"/>
      <c r="E120" s="61"/>
      <c r="F120" s="61"/>
    </row>
    <row r="121" spans="1:6" s="46" customFormat="1" ht="13.8" x14ac:dyDescent="0.3">
      <c r="A121" s="61"/>
      <c r="B121" s="61"/>
      <c r="C121" s="61"/>
      <c r="D121" s="61"/>
      <c r="E121" s="61"/>
      <c r="F121" s="61"/>
    </row>
    <row r="122" spans="1:6" s="46" customFormat="1" ht="13.8" x14ac:dyDescent="0.3">
      <c r="A122" s="61"/>
      <c r="B122" s="61"/>
      <c r="C122" s="61"/>
      <c r="D122" s="61"/>
      <c r="E122" s="61"/>
      <c r="F122" s="61"/>
    </row>
    <row r="123" spans="1:6" s="46" customFormat="1" ht="13.8" x14ac:dyDescent="0.3">
      <c r="A123" s="61"/>
      <c r="B123" s="61"/>
      <c r="C123" s="61"/>
      <c r="D123" s="61"/>
      <c r="E123" s="61"/>
      <c r="F123" s="61"/>
    </row>
    <row r="124" spans="1:6" s="46" customFormat="1" ht="13.8" x14ac:dyDescent="0.3">
      <c r="A124" s="61"/>
      <c r="B124" s="61"/>
      <c r="C124" s="61"/>
      <c r="D124" s="61"/>
      <c r="E124" s="61"/>
      <c r="F124" s="61"/>
    </row>
    <row r="125" spans="1:6" s="46" customFormat="1" ht="13.8" x14ac:dyDescent="0.3">
      <c r="A125" s="61"/>
      <c r="B125" s="61"/>
      <c r="C125" s="61"/>
      <c r="D125" s="61"/>
      <c r="E125" s="61"/>
      <c r="F125" s="61"/>
    </row>
    <row r="126" spans="1:6" s="46" customFormat="1" ht="13.8" x14ac:dyDescent="0.3">
      <c r="A126" s="61"/>
      <c r="B126" s="61"/>
      <c r="C126" s="61"/>
      <c r="D126" s="61"/>
      <c r="E126" s="61"/>
      <c r="F126" s="61"/>
    </row>
    <row r="127" spans="1:6" s="46" customFormat="1" ht="13.8" x14ac:dyDescent="0.3">
      <c r="A127" s="61"/>
      <c r="B127" s="61"/>
      <c r="C127" s="61"/>
      <c r="D127" s="61"/>
      <c r="E127" s="61"/>
      <c r="F127" s="61"/>
    </row>
    <row r="128" spans="1:6" s="46" customFormat="1" ht="13.8" x14ac:dyDescent="0.3">
      <c r="A128" s="61"/>
      <c r="B128" s="61"/>
      <c r="C128" s="61"/>
      <c r="D128" s="61"/>
      <c r="E128" s="61"/>
      <c r="F128" s="61"/>
    </row>
    <row r="129" spans="1:6" s="46" customFormat="1" ht="13.8" x14ac:dyDescent="0.3">
      <c r="A129" s="61"/>
      <c r="B129" s="61"/>
      <c r="C129" s="61"/>
      <c r="D129" s="61"/>
      <c r="E129" s="61"/>
      <c r="F129" s="61"/>
    </row>
    <row r="130" spans="1:6" s="46" customFormat="1" ht="13.8" x14ac:dyDescent="0.3">
      <c r="A130" s="61"/>
      <c r="B130" s="61"/>
      <c r="C130" s="61"/>
      <c r="D130" s="61"/>
      <c r="E130" s="61"/>
      <c r="F130" s="61"/>
    </row>
    <row r="131" spans="1:6" s="46" customFormat="1" ht="13.8" x14ac:dyDescent="0.3">
      <c r="A131" s="61"/>
      <c r="B131" s="61"/>
      <c r="C131" s="61"/>
      <c r="D131" s="61"/>
      <c r="E131" s="61"/>
      <c r="F131" s="61"/>
    </row>
    <row r="132" spans="1:6" s="46" customFormat="1" ht="13.8" x14ac:dyDescent="0.3">
      <c r="A132" s="61"/>
      <c r="B132" s="61"/>
      <c r="C132" s="61"/>
      <c r="D132" s="61"/>
      <c r="E132" s="61"/>
      <c r="F132" s="61"/>
    </row>
    <row r="133" spans="1:6" s="46" customFormat="1" ht="13.8" x14ac:dyDescent="0.3">
      <c r="A133" s="61"/>
      <c r="B133" s="61"/>
      <c r="C133" s="61"/>
      <c r="D133" s="61"/>
      <c r="E133" s="61"/>
      <c r="F133" s="61"/>
    </row>
    <row r="134" spans="1:6" s="46" customFormat="1" ht="13.8" x14ac:dyDescent="0.3">
      <c r="A134" s="61"/>
      <c r="B134" s="61"/>
      <c r="C134" s="61"/>
      <c r="D134" s="61"/>
      <c r="E134" s="61"/>
      <c r="F134" s="61"/>
    </row>
    <row r="135" spans="1:6" s="46" customFormat="1" ht="13.8" x14ac:dyDescent="0.3">
      <c r="A135" s="61"/>
      <c r="B135" s="61"/>
      <c r="C135" s="61"/>
      <c r="D135" s="61"/>
      <c r="E135" s="61"/>
      <c r="F135" s="61"/>
    </row>
    <row r="136" spans="1:6" s="46" customFormat="1" ht="13.8" x14ac:dyDescent="0.3">
      <c r="A136" s="61"/>
      <c r="B136" s="61"/>
      <c r="C136" s="61"/>
      <c r="D136" s="61"/>
      <c r="E136" s="61"/>
      <c r="F136" s="61"/>
    </row>
    <row r="137" spans="1:6" s="46" customFormat="1" ht="13.8" x14ac:dyDescent="0.3">
      <c r="A137" s="61"/>
      <c r="B137" s="61"/>
      <c r="C137" s="61"/>
      <c r="D137" s="61"/>
      <c r="E137" s="61"/>
      <c r="F137" s="61"/>
    </row>
    <row r="138" spans="1:6" s="46" customFormat="1" ht="13.8" x14ac:dyDescent="0.3">
      <c r="A138" s="61"/>
      <c r="B138" s="61"/>
      <c r="C138" s="61"/>
      <c r="D138" s="61"/>
      <c r="E138" s="61"/>
      <c r="F138" s="61"/>
    </row>
    <row r="139" spans="1:6" s="46" customFormat="1" ht="13.8" x14ac:dyDescent="0.3">
      <c r="A139" s="61"/>
      <c r="B139" s="61"/>
      <c r="C139" s="61"/>
      <c r="D139" s="61"/>
      <c r="E139" s="61"/>
      <c r="F139" s="61"/>
    </row>
    <row r="140" spans="1:6" s="46" customFormat="1" ht="13.8" x14ac:dyDescent="0.3">
      <c r="A140" s="61"/>
      <c r="B140" s="61"/>
      <c r="C140" s="61"/>
      <c r="D140" s="61"/>
      <c r="E140" s="61"/>
      <c r="F140" s="61"/>
    </row>
    <row r="141" spans="1:6" s="46" customFormat="1" ht="13.8" x14ac:dyDescent="0.3">
      <c r="A141" s="61"/>
      <c r="B141" s="61"/>
      <c r="C141" s="61"/>
      <c r="D141" s="61"/>
      <c r="E141" s="61"/>
      <c r="F141" s="61"/>
    </row>
    <row r="142" spans="1:6" s="46" customFormat="1" ht="13.8" x14ac:dyDescent="0.3">
      <c r="A142" s="61"/>
      <c r="B142" s="61"/>
      <c r="C142" s="61"/>
      <c r="D142" s="61"/>
      <c r="E142" s="61"/>
      <c r="F142" s="61"/>
    </row>
    <row r="143" spans="1:6" s="46" customFormat="1" ht="13.8" x14ac:dyDescent="0.3">
      <c r="A143" s="61"/>
      <c r="B143" s="61"/>
      <c r="C143" s="61"/>
      <c r="D143" s="61"/>
      <c r="E143" s="61"/>
      <c r="F143" s="61"/>
    </row>
    <row r="144" spans="1:6" s="46" customFormat="1" ht="13.8" x14ac:dyDescent="0.3">
      <c r="A144" s="61"/>
      <c r="B144" s="61"/>
      <c r="C144" s="61"/>
      <c r="D144" s="61"/>
      <c r="E144" s="61"/>
      <c r="F144" s="61"/>
    </row>
    <row r="145" spans="1:6" s="46" customFormat="1" ht="13.8" x14ac:dyDescent="0.3">
      <c r="A145" s="61"/>
      <c r="B145" s="61"/>
      <c r="C145" s="61"/>
      <c r="D145" s="61"/>
      <c r="E145" s="61"/>
      <c r="F145" s="61"/>
    </row>
    <row r="146" spans="1:6" s="46" customFormat="1" ht="13.8" x14ac:dyDescent="0.3">
      <c r="A146" s="61"/>
      <c r="B146" s="61"/>
      <c r="C146" s="61"/>
      <c r="D146" s="61"/>
      <c r="E146" s="61"/>
      <c r="F146" s="61"/>
    </row>
    <row r="147" spans="1:6" s="46" customFormat="1" ht="13.8" x14ac:dyDescent="0.3">
      <c r="A147" s="61"/>
      <c r="B147" s="61"/>
      <c r="C147" s="61"/>
      <c r="D147" s="61"/>
      <c r="E147" s="61"/>
      <c r="F147" s="61"/>
    </row>
    <row r="148" spans="1:6" s="46" customFormat="1" ht="13.8" x14ac:dyDescent="0.3">
      <c r="A148" s="61"/>
      <c r="B148" s="61"/>
      <c r="C148" s="61"/>
      <c r="D148" s="61"/>
      <c r="E148" s="61"/>
      <c r="F148" s="61"/>
    </row>
    <row r="149" spans="1:6" s="46" customFormat="1" ht="13.8" x14ac:dyDescent="0.3">
      <c r="A149" s="61"/>
      <c r="B149" s="61"/>
      <c r="C149" s="61"/>
      <c r="D149" s="61"/>
      <c r="E149" s="61"/>
      <c r="F149" s="61"/>
    </row>
    <row r="150" spans="1:6" s="46" customFormat="1" ht="13.8" x14ac:dyDescent="0.3">
      <c r="A150" s="61"/>
      <c r="B150" s="61"/>
      <c r="C150" s="61"/>
      <c r="D150" s="61"/>
      <c r="E150" s="61"/>
      <c r="F150" s="61"/>
    </row>
    <row r="151" spans="1:6" s="46" customFormat="1" ht="13.8" x14ac:dyDescent="0.3">
      <c r="A151" s="61"/>
      <c r="B151" s="61"/>
      <c r="C151" s="61"/>
      <c r="D151" s="61"/>
      <c r="E151" s="61"/>
      <c r="F151" s="61"/>
    </row>
    <row r="152" spans="1:6" s="46" customFormat="1" ht="13.8" x14ac:dyDescent="0.3">
      <c r="A152" s="61"/>
      <c r="B152" s="61"/>
      <c r="C152" s="61"/>
      <c r="D152" s="61"/>
      <c r="E152" s="61"/>
      <c r="F152" s="61"/>
    </row>
    <row r="153" spans="1:6" s="46" customFormat="1" ht="13.8" x14ac:dyDescent="0.3">
      <c r="A153" s="61"/>
      <c r="B153" s="61"/>
      <c r="C153" s="61"/>
      <c r="D153" s="61"/>
      <c r="E153" s="61"/>
      <c r="F153" s="61"/>
    </row>
    <row r="154" spans="1:6" s="46" customFormat="1" ht="13.8" x14ac:dyDescent="0.3">
      <c r="A154" s="61"/>
      <c r="B154" s="61"/>
      <c r="C154" s="61"/>
      <c r="D154" s="61"/>
      <c r="E154" s="61"/>
      <c r="F154" s="61"/>
    </row>
    <row r="155" spans="1:6" s="46" customFormat="1" ht="13.8" x14ac:dyDescent="0.3">
      <c r="A155" s="61"/>
      <c r="B155" s="61"/>
      <c r="C155" s="61"/>
      <c r="D155" s="61"/>
      <c r="E155" s="61"/>
      <c r="F155" s="61"/>
    </row>
    <row r="156" spans="1:6" s="46" customFormat="1" ht="13.8" x14ac:dyDescent="0.3">
      <c r="A156" s="61"/>
      <c r="B156" s="61"/>
      <c r="C156" s="61"/>
      <c r="D156" s="61"/>
      <c r="E156" s="61"/>
      <c r="F156" s="61"/>
    </row>
    <row r="157" spans="1:6" s="46" customFormat="1" ht="13.8" x14ac:dyDescent="0.3">
      <c r="A157" s="61"/>
      <c r="B157" s="61"/>
      <c r="C157" s="61"/>
      <c r="D157" s="61"/>
      <c r="E157" s="61"/>
      <c r="F157" s="61"/>
    </row>
    <row r="158" spans="1:6" s="46" customFormat="1" ht="13.8" x14ac:dyDescent="0.3">
      <c r="A158" s="61"/>
      <c r="B158" s="61"/>
      <c r="C158" s="61"/>
      <c r="D158" s="61"/>
      <c r="E158" s="61"/>
      <c r="F158" s="61"/>
    </row>
    <row r="159" spans="1:6" s="46" customFormat="1" ht="13.8" x14ac:dyDescent="0.3">
      <c r="A159" s="61"/>
      <c r="B159" s="61"/>
      <c r="C159" s="61"/>
      <c r="D159" s="61"/>
      <c r="E159" s="61"/>
      <c r="F159" s="61"/>
    </row>
    <row r="160" spans="1:6" s="46" customFormat="1" ht="13.8" x14ac:dyDescent="0.3">
      <c r="A160" s="61"/>
      <c r="B160" s="61"/>
      <c r="C160" s="61"/>
      <c r="D160" s="61"/>
      <c r="E160" s="61"/>
      <c r="F160" s="61"/>
    </row>
    <row r="161" spans="1:6" s="46" customFormat="1" ht="13.8" x14ac:dyDescent="0.3">
      <c r="A161" s="61"/>
      <c r="B161" s="61"/>
      <c r="C161" s="61"/>
      <c r="D161" s="61"/>
      <c r="E161" s="61"/>
      <c r="F161" s="61"/>
    </row>
    <row r="162" spans="1:6" s="46" customFormat="1" ht="13.8" x14ac:dyDescent="0.3">
      <c r="A162" s="61"/>
      <c r="B162" s="61"/>
      <c r="C162" s="61"/>
      <c r="D162" s="61"/>
      <c r="E162" s="61"/>
      <c r="F162" s="61"/>
    </row>
    <row r="163" spans="1:6" s="46" customFormat="1" ht="13.8" x14ac:dyDescent="0.3">
      <c r="A163" s="61"/>
      <c r="B163" s="61"/>
      <c r="C163" s="61"/>
      <c r="D163" s="61"/>
      <c r="E163" s="61"/>
      <c r="F163" s="61"/>
    </row>
    <row r="164" spans="1:6" s="46" customFormat="1" ht="13.8" x14ac:dyDescent="0.3">
      <c r="A164" s="61"/>
      <c r="B164" s="61"/>
      <c r="C164" s="61"/>
      <c r="D164" s="61"/>
      <c r="E164" s="61"/>
      <c r="F164" s="61"/>
    </row>
    <row r="165" spans="1:6" s="46" customFormat="1" ht="13.8" x14ac:dyDescent="0.3">
      <c r="A165" s="61"/>
      <c r="B165" s="61"/>
      <c r="C165" s="61"/>
      <c r="D165" s="61"/>
      <c r="E165" s="61"/>
      <c r="F165" s="61"/>
    </row>
    <row r="166" spans="1:6" s="46" customFormat="1" ht="13.8" x14ac:dyDescent="0.3">
      <c r="A166" s="61"/>
      <c r="B166" s="61"/>
      <c r="C166" s="61"/>
      <c r="D166" s="61"/>
      <c r="E166" s="61"/>
      <c r="F166" s="61"/>
    </row>
    <row r="167" spans="1:6" s="46" customFormat="1" ht="13.8" x14ac:dyDescent="0.3">
      <c r="A167" s="61"/>
      <c r="B167" s="61"/>
      <c r="C167" s="61"/>
      <c r="D167" s="61"/>
      <c r="E167" s="61"/>
      <c r="F167" s="61"/>
    </row>
    <row r="168" spans="1:6" s="46" customFormat="1" ht="13.8" x14ac:dyDescent="0.3">
      <c r="A168" s="61"/>
      <c r="B168" s="61"/>
      <c r="C168" s="61"/>
      <c r="D168" s="61"/>
      <c r="E168" s="61"/>
      <c r="F168" s="61"/>
    </row>
    <row r="169" spans="1:6" s="46" customFormat="1" ht="13.8" x14ac:dyDescent="0.3">
      <c r="A169" s="61"/>
      <c r="B169" s="61"/>
      <c r="C169" s="61"/>
      <c r="D169" s="61"/>
      <c r="E169" s="61"/>
      <c r="F169" s="61"/>
    </row>
    <row r="170" spans="1:6" s="46" customFormat="1" ht="13.8" x14ac:dyDescent="0.3">
      <c r="A170" s="61"/>
      <c r="B170" s="61"/>
      <c r="C170" s="61"/>
      <c r="D170" s="61"/>
      <c r="E170" s="61"/>
      <c r="F170" s="61"/>
    </row>
    <row r="171" spans="1:6" s="46" customFormat="1" ht="13.8" x14ac:dyDescent="0.3">
      <c r="A171" s="61"/>
      <c r="B171" s="61"/>
      <c r="C171" s="61"/>
      <c r="D171" s="61"/>
      <c r="E171" s="61"/>
      <c r="F171" s="61"/>
    </row>
    <row r="172" spans="1:6" s="46" customFormat="1" ht="13.8" x14ac:dyDescent="0.3">
      <c r="A172" s="61"/>
      <c r="B172" s="61"/>
      <c r="C172" s="61"/>
      <c r="D172" s="61"/>
      <c r="E172" s="61"/>
      <c r="F172" s="61"/>
    </row>
    <row r="173" spans="1:6" s="46" customFormat="1" ht="13.8" x14ac:dyDescent="0.3">
      <c r="A173" s="61"/>
      <c r="B173" s="61"/>
      <c r="C173" s="61"/>
      <c r="D173" s="61"/>
      <c r="E173" s="61"/>
      <c r="F173" s="61"/>
    </row>
    <row r="174" spans="1:6" s="46" customFormat="1" ht="13.8" x14ac:dyDescent="0.3">
      <c r="A174" s="61"/>
      <c r="B174" s="61"/>
      <c r="C174" s="61"/>
      <c r="D174" s="61"/>
      <c r="E174" s="61"/>
      <c r="F174" s="61"/>
    </row>
    <row r="175" spans="1:6" s="46" customFormat="1" ht="13.8" x14ac:dyDescent="0.3">
      <c r="A175" s="61"/>
      <c r="B175" s="61"/>
      <c r="C175" s="61"/>
      <c r="D175" s="61"/>
      <c r="E175" s="61"/>
      <c r="F175" s="61"/>
    </row>
    <row r="176" spans="1:6" s="46" customFormat="1" ht="13.8" x14ac:dyDescent="0.3">
      <c r="A176" s="61"/>
      <c r="B176" s="61"/>
      <c r="C176" s="61"/>
      <c r="D176" s="61"/>
      <c r="E176" s="61"/>
      <c r="F176" s="61"/>
    </row>
    <row r="177" spans="1:6" s="46" customFormat="1" ht="13.8" x14ac:dyDescent="0.3">
      <c r="A177" s="61"/>
      <c r="B177" s="61"/>
      <c r="C177" s="61"/>
      <c r="D177" s="61"/>
      <c r="E177" s="61"/>
      <c r="F177" s="61"/>
    </row>
    <row r="178" spans="1:6" s="46" customFormat="1" ht="13.8" x14ac:dyDescent="0.3">
      <c r="A178" s="61"/>
      <c r="B178" s="61"/>
      <c r="C178" s="61"/>
      <c r="D178" s="61"/>
      <c r="E178" s="61"/>
      <c r="F178" s="61"/>
    </row>
    <row r="179" spans="1:6" s="46" customFormat="1" ht="13.8" x14ac:dyDescent="0.3">
      <c r="A179" s="61"/>
      <c r="B179" s="61"/>
      <c r="C179" s="61"/>
      <c r="D179" s="61"/>
      <c r="E179" s="61"/>
      <c r="F179" s="61"/>
    </row>
    <row r="180" spans="1:6" s="46" customFormat="1" ht="13.8" x14ac:dyDescent="0.3">
      <c r="A180" s="61"/>
      <c r="B180" s="61"/>
      <c r="C180" s="61"/>
      <c r="D180" s="61"/>
      <c r="E180" s="61"/>
      <c r="F180" s="61"/>
    </row>
    <row r="181" spans="1:6" s="46" customFormat="1" ht="13.8" x14ac:dyDescent="0.3">
      <c r="A181" s="61"/>
      <c r="B181" s="61"/>
      <c r="C181" s="61"/>
      <c r="D181" s="61"/>
      <c r="E181" s="61"/>
      <c r="F181" s="61"/>
    </row>
    <row r="182" spans="1:6" s="46" customFormat="1" ht="13.8" x14ac:dyDescent="0.3">
      <c r="A182" s="61"/>
      <c r="B182" s="61"/>
      <c r="C182" s="61"/>
      <c r="D182" s="61"/>
      <c r="E182" s="61"/>
      <c r="F182" s="61"/>
    </row>
    <row r="183" spans="1:6" s="46" customFormat="1" ht="13.8" x14ac:dyDescent="0.3">
      <c r="A183" s="61"/>
      <c r="B183" s="61"/>
      <c r="C183" s="61"/>
      <c r="D183" s="61"/>
      <c r="E183" s="61"/>
      <c r="F183" s="61"/>
    </row>
    <row r="184" spans="1:6" s="46" customFormat="1" ht="13.8" x14ac:dyDescent="0.3">
      <c r="A184" s="61"/>
      <c r="B184" s="61"/>
      <c r="C184" s="61"/>
      <c r="D184" s="61"/>
      <c r="E184" s="61"/>
      <c r="F184" s="61"/>
    </row>
    <row r="185" spans="1:6" s="46" customFormat="1" ht="13.8" x14ac:dyDescent="0.3">
      <c r="A185" s="61"/>
      <c r="B185" s="61"/>
      <c r="C185" s="61"/>
      <c r="D185" s="61"/>
      <c r="E185" s="61"/>
      <c r="F185" s="61"/>
    </row>
    <row r="186" spans="1:6" s="46" customFormat="1" ht="13.8" x14ac:dyDescent="0.3">
      <c r="A186" s="61"/>
      <c r="B186" s="61"/>
      <c r="C186" s="61"/>
      <c r="D186" s="61"/>
      <c r="E186" s="61"/>
      <c r="F186" s="61"/>
    </row>
    <row r="187" spans="1:6" s="46" customFormat="1" ht="13.8" x14ac:dyDescent="0.3">
      <c r="A187" s="61"/>
      <c r="B187" s="61"/>
      <c r="C187" s="61"/>
      <c r="D187" s="61"/>
      <c r="E187" s="61"/>
      <c r="F187" s="61"/>
    </row>
    <row r="188" spans="1:6" s="46" customFormat="1" ht="13.8" x14ac:dyDescent="0.3">
      <c r="A188" s="61"/>
      <c r="B188" s="61"/>
      <c r="C188" s="61"/>
      <c r="D188" s="61"/>
      <c r="E188" s="61"/>
      <c r="F188" s="61"/>
    </row>
    <row r="189" spans="1:6" s="46" customFormat="1" ht="13.8" x14ac:dyDescent="0.3">
      <c r="A189" s="61"/>
      <c r="B189" s="61"/>
      <c r="C189" s="61"/>
      <c r="D189" s="61"/>
      <c r="E189" s="61"/>
      <c r="F189" s="61"/>
    </row>
    <row r="190" spans="1:6" s="46" customFormat="1" ht="13.8" x14ac:dyDescent="0.3">
      <c r="A190" s="61"/>
      <c r="B190" s="61"/>
      <c r="C190" s="61"/>
      <c r="D190" s="61"/>
      <c r="E190" s="61"/>
      <c r="F190" s="61"/>
    </row>
    <row r="191" spans="1:6" s="46" customFormat="1" ht="13.8" x14ac:dyDescent="0.3">
      <c r="A191" s="61"/>
      <c r="B191" s="61"/>
      <c r="C191" s="61"/>
      <c r="D191" s="61"/>
      <c r="E191" s="61"/>
      <c r="F191" s="61"/>
    </row>
    <row r="192" spans="1:6" s="46" customFormat="1" ht="13.8" x14ac:dyDescent="0.3">
      <c r="A192" s="61"/>
      <c r="B192" s="61"/>
      <c r="C192" s="61"/>
      <c r="D192" s="61"/>
      <c r="E192" s="61"/>
      <c r="F192" s="61"/>
    </row>
    <row r="193" spans="1:6" s="46" customFormat="1" ht="13.8" x14ac:dyDescent="0.3">
      <c r="A193" s="61"/>
      <c r="B193" s="61"/>
      <c r="C193" s="61"/>
      <c r="D193" s="61"/>
      <c r="E193" s="61"/>
      <c r="F193" s="61"/>
    </row>
    <row r="194" spans="1:6" s="46" customFormat="1" ht="13.8" x14ac:dyDescent="0.3">
      <c r="A194" s="61"/>
      <c r="B194" s="61"/>
      <c r="C194" s="61"/>
      <c r="D194" s="61"/>
      <c r="E194" s="61"/>
      <c r="F194" s="61"/>
    </row>
    <row r="195" spans="1:6" s="46" customFormat="1" ht="13.8" x14ac:dyDescent="0.3">
      <c r="A195" s="61"/>
      <c r="B195" s="61"/>
      <c r="C195" s="61"/>
      <c r="D195" s="61"/>
      <c r="E195" s="61"/>
      <c r="F195" s="61"/>
    </row>
    <row r="196" spans="1:6" s="46" customFormat="1" ht="13.8" x14ac:dyDescent="0.3">
      <c r="A196" s="61"/>
      <c r="B196" s="61"/>
      <c r="C196" s="61"/>
      <c r="D196" s="61"/>
      <c r="E196" s="61"/>
      <c r="F196" s="61"/>
    </row>
    <row r="197" spans="1:6" s="46" customFormat="1" ht="13.8" x14ac:dyDescent="0.3">
      <c r="A197" s="61"/>
      <c r="B197" s="61"/>
      <c r="C197" s="61"/>
      <c r="D197" s="61"/>
      <c r="E197" s="61"/>
      <c r="F197" s="61"/>
    </row>
    <row r="198" spans="1:6" s="46" customFormat="1" ht="13.8" x14ac:dyDescent="0.3">
      <c r="A198" s="61"/>
      <c r="B198" s="61"/>
      <c r="C198" s="61"/>
      <c r="D198" s="61"/>
      <c r="E198" s="61"/>
      <c r="F198" s="61"/>
    </row>
    <row r="199" spans="1:6" s="46" customFormat="1" ht="13.8" x14ac:dyDescent="0.3">
      <c r="A199" s="61"/>
      <c r="B199" s="61"/>
      <c r="C199" s="61"/>
      <c r="D199" s="61"/>
      <c r="E199" s="61"/>
      <c r="F199" s="61"/>
    </row>
    <row r="200" spans="1:6" s="46" customFormat="1" ht="13.8" x14ac:dyDescent="0.3">
      <c r="A200" s="61"/>
      <c r="B200" s="61"/>
      <c r="C200" s="61"/>
      <c r="D200" s="61"/>
      <c r="E200" s="61"/>
      <c r="F200" s="61"/>
    </row>
    <row r="201" spans="1:6" s="46" customFormat="1" ht="13.8" x14ac:dyDescent="0.3">
      <c r="A201" s="61"/>
      <c r="B201" s="61"/>
      <c r="C201" s="61"/>
      <c r="D201" s="61"/>
      <c r="E201" s="61"/>
      <c r="F201" s="61"/>
    </row>
    <row r="202" spans="1:6" s="46" customFormat="1" ht="13.8" x14ac:dyDescent="0.3">
      <c r="A202" s="61"/>
      <c r="B202" s="61"/>
      <c r="C202" s="61"/>
      <c r="D202" s="61"/>
      <c r="E202" s="61"/>
      <c r="F202" s="61"/>
    </row>
    <row r="203" spans="1:6" s="46" customFormat="1" ht="13.8" x14ac:dyDescent="0.3">
      <c r="A203" s="61"/>
      <c r="B203" s="61"/>
      <c r="C203" s="61"/>
      <c r="D203" s="61"/>
      <c r="E203" s="61"/>
      <c r="F203" s="61"/>
    </row>
    <row r="204" spans="1:6" s="46" customFormat="1" ht="13.8" x14ac:dyDescent="0.3">
      <c r="A204" s="61"/>
      <c r="B204" s="61"/>
      <c r="C204" s="61"/>
      <c r="D204" s="61"/>
      <c r="E204" s="61"/>
      <c r="F204" s="61"/>
    </row>
    <row r="205" spans="1:6" s="46" customFormat="1" ht="13.8" x14ac:dyDescent="0.3">
      <c r="A205" s="61"/>
      <c r="B205" s="61"/>
      <c r="C205" s="61"/>
      <c r="D205" s="61"/>
      <c r="E205" s="61"/>
      <c r="F205" s="61"/>
    </row>
    <row r="206" spans="1:6" s="46" customFormat="1" ht="13.8" x14ac:dyDescent="0.3">
      <c r="A206" s="61"/>
      <c r="B206" s="61"/>
      <c r="C206" s="61"/>
      <c r="D206" s="61"/>
      <c r="E206" s="61"/>
      <c r="F206" s="61"/>
    </row>
    <row r="207" spans="1:6" s="46" customFormat="1" ht="13.8" x14ac:dyDescent="0.3">
      <c r="A207" s="61"/>
      <c r="B207" s="61"/>
      <c r="C207" s="61"/>
      <c r="D207" s="61"/>
      <c r="E207" s="61"/>
      <c r="F207" s="61"/>
    </row>
    <row r="208" spans="1:6" s="46" customFormat="1" ht="13.8" x14ac:dyDescent="0.3">
      <c r="A208" s="61"/>
      <c r="B208" s="61"/>
      <c r="C208" s="61"/>
      <c r="D208" s="61"/>
      <c r="E208" s="61"/>
      <c r="F208" s="61"/>
    </row>
    <row r="209" spans="1:6" s="46" customFormat="1" ht="13.8" x14ac:dyDescent="0.3">
      <c r="A209" s="61"/>
      <c r="B209" s="61"/>
      <c r="C209" s="61"/>
      <c r="D209" s="61"/>
      <c r="E209" s="61"/>
      <c r="F209" s="61"/>
    </row>
    <row r="210" spans="1:6" s="46" customFormat="1" ht="13.8" x14ac:dyDescent="0.3">
      <c r="A210" s="61"/>
      <c r="B210" s="61"/>
      <c r="C210" s="61"/>
      <c r="D210" s="61"/>
      <c r="E210" s="61"/>
      <c r="F210" s="61"/>
    </row>
    <row r="211" spans="1:6" s="46" customFormat="1" ht="13.8" x14ac:dyDescent="0.3">
      <c r="A211" s="61"/>
      <c r="B211" s="61"/>
      <c r="C211" s="61"/>
      <c r="D211" s="61"/>
      <c r="E211" s="61"/>
      <c r="F211" s="61"/>
    </row>
    <row r="212" spans="1:6" s="46" customFormat="1" ht="13.8" x14ac:dyDescent="0.3">
      <c r="A212" s="61"/>
      <c r="B212" s="61"/>
      <c r="C212" s="61"/>
      <c r="D212" s="61"/>
      <c r="E212" s="61"/>
      <c r="F212" s="61"/>
    </row>
    <row r="213" spans="1:6" s="46" customFormat="1" ht="13.8" x14ac:dyDescent="0.3">
      <c r="A213" s="61"/>
      <c r="B213" s="61"/>
      <c r="C213" s="61"/>
      <c r="D213" s="61"/>
      <c r="E213" s="61"/>
      <c r="F213" s="61"/>
    </row>
    <row r="214" spans="1:6" s="46" customFormat="1" ht="13.8" x14ac:dyDescent="0.3">
      <c r="A214" s="61"/>
      <c r="B214" s="61"/>
      <c r="C214" s="61"/>
      <c r="D214" s="61"/>
      <c r="E214" s="61"/>
      <c r="F214" s="61"/>
    </row>
    <row r="215" spans="1:6" s="46" customFormat="1" ht="13.8" x14ac:dyDescent="0.3">
      <c r="A215" s="61"/>
      <c r="B215" s="61"/>
      <c r="C215" s="61"/>
      <c r="D215" s="61"/>
      <c r="E215" s="61"/>
      <c r="F215" s="61"/>
    </row>
    <row r="216" spans="1:6" s="46" customFormat="1" ht="13.8" x14ac:dyDescent="0.3">
      <c r="A216" s="61"/>
      <c r="B216" s="61"/>
      <c r="C216" s="61"/>
      <c r="D216" s="61"/>
      <c r="E216" s="61"/>
      <c r="F216" s="61"/>
    </row>
    <row r="217" spans="1:6" s="46" customFormat="1" ht="13.8" x14ac:dyDescent="0.3">
      <c r="A217" s="61"/>
      <c r="B217" s="61"/>
      <c r="C217" s="61"/>
      <c r="D217" s="61"/>
      <c r="E217" s="61"/>
      <c r="F217" s="61"/>
    </row>
    <row r="218" spans="1:6" s="46" customFormat="1" ht="13.8" x14ac:dyDescent="0.3">
      <c r="A218" s="61"/>
      <c r="B218" s="61"/>
      <c r="C218" s="61"/>
      <c r="D218" s="61"/>
      <c r="E218" s="61"/>
      <c r="F218" s="61"/>
    </row>
    <row r="219" spans="1:6" s="46" customFormat="1" ht="13.8" x14ac:dyDescent="0.3">
      <c r="A219" s="61"/>
      <c r="B219" s="61"/>
      <c r="C219" s="61"/>
      <c r="D219" s="61"/>
      <c r="E219" s="61"/>
      <c r="F219" s="61"/>
    </row>
    <row r="220" spans="1:6" s="46" customFormat="1" ht="13.8" x14ac:dyDescent="0.3">
      <c r="A220" s="61"/>
      <c r="B220" s="61"/>
      <c r="C220" s="61"/>
      <c r="D220" s="61"/>
      <c r="E220" s="61"/>
      <c r="F220" s="61"/>
    </row>
    <row r="221" spans="1:6" s="46" customFormat="1" ht="13.8" x14ac:dyDescent="0.3">
      <c r="A221" s="61"/>
      <c r="B221" s="61"/>
      <c r="C221" s="61"/>
      <c r="D221" s="61"/>
      <c r="E221" s="61"/>
      <c r="F221" s="61"/>
    </row>
    <row r="222" spans="1:6" s="46" customFormat="1" ht="13.8" x14ac:dyDescent="0.3">
      <c r="A222" s="61"/>
      <c r="B222" s="61"/>
      <c r="C222" s="61"/>
      <c r="D222" s="61"/>
      <c r="E222" s="61"/>
      <c r="F222" s="61"/>
    </row>
    <row r="223" spans="1:6" s="46" customFormat="1" ht="13.8" x14ac:dyDescent="0.3">
      <c r="A223" s="61"/>
      <c r="B223" s="61"/>
      <c r="C223" s="61"/>
      <c r="D223" s="61"/>
      <c r="E223" s="61"/>
      <c r="F223" s="61"/>
    </row>
    <row r="224" spans="1:6" s="46" customFormat="1" ht="13.8" x14ac:dyDescent="0.3">
      <c r="A224" s="61"/>
      <c r="B224" s="61"/>
      <c r="C224" s="61"/>
      <c r="D224" s="61"/>
      <c r="E224" s="61"/>
      <c r="F224" s="61"/>
    </row>
    <row r="225" spans="1:6" s="46" customFormat="1" ht="13.8" x14ac:dyDescent="0.3">
      <c r="A225" s="61"/>
      <c r="B225" s="61"/>
      <c r="C225" s="61"/>
      <c r="D225" s="61"/>
      <c r="E225" s="61"/>
      <c r="F225" s="61"/>
    </row>
    <row r="226" spans="1:6" s="46" customFormat="1" ht="13.8" x14ac:dyDescent="0.3">
      <c r="A226" s="61"/>
      <c r="B226" s="61"/>
      <c r="C226" s="61"/>
      <c r="D226" s="61"/>
      <c r="E226" s="61"/>
      <c r="F226" s="61"/>
    </row>
    <row r="227" spans="1:6" s="46" customFormat="1" ht="13.8" x14ac:dyDescent="0.3">
      <c r="A227" s="61"/>
      <c r="B227" s="61"/>
      <c r="C227" s="61"/>
      <c r="D227" s="61"/>
      <c r="E227" s="61"/>
      <c r="F227" s="61"/>
    </row>
    <row r="228" spans="1:6" s="46" customFormat="1" ht="13.8" x14ac:dyDescent="0.3">
      <c r="A228" s="61"/>
      <c r="B228" s="61"/>
      <c r="C228" s="61"/>
      <c r="D228" s="61"/>
      <c r="E228" s="61"/>
      <c r="F228" s="61"/>
    </row>
    <row r="229" spans="1:6" s="46" customFormat="1" ht="13.8" x14ac:dyDescent="0.3">
      <c r="A229" s="61"/>
      <c r="B229" s="61"/>
      <c r="C229" s="61"/>
      <c r="D229" s="61"/>
      <c r="E229" s="61"/>
      <c r="F229" s="61"/>
    </row>
    <row r="230" spans="1:6" s="46" customFormat="1" ht="13.8" x14ac:dyDescent="0.3">
      <c r="A230" s="61"/>
      <c r="B230" s="61"/>
      <c r="C230" s="61"/>
      <c r="D230" s="61"/>
      <c r="E230" s="61"/>
      <c r="F230" s="61"/>
    </row>
    <row r="231" spans="1:6" s="46" customFormat="1" ht="13.8" x14ac:dyDescent="0.3">
      <c r="A231" s="61"/>
      <c r="B231" s="61"/>
      <c r="C231" s="61"/>
      <c r="D231" s="61"/>
      <c r="E231" s="61"/>
      <c r="F231" s="61"/>
    </row>
    <row r="232" spans="1:6" s="46" customFormat="1" ht="13.8" x14ac:dyDescent="0.3">
      <c r="A232" s="61"/>
      <c r="B232" s="61"/>
      <c r="C232" s="61"/>
      <c r="D232" s="61"/>
      <c r="E232" s="61"/>
      <c r="F232" s="61"/>
    </row>
    <row r="233" spans="1:6" s="46" customFormat="1" ht="13.8" x14ac:dyDescent="0.3">
      <c r="A233" s="61"/>
      <c r="B233" s="61"/>
      <c r="C233" s="61"/>
      <c r="D233" s="61"/>
      <c r="E233" s="61"/>
      <c r="F233" s="61"/>
    </row>
    <row r="234" spans="1:6" s="46" customFormat="1" ht="13.8" x14ac:dyDescent="0.3">
      <c r="A234" s="61"/>
      <c r="B234" s="61"/>
      <c r="C234" s="61"/>
      <c r="D234" s="61"/>
      <c r="E234" s="61"/>
      <c r="F234" s="61"/>
    </row>
    <row r="235" spans="1:6" s="46" customFormat="1" ht="13.8" x14ac:dyDescent="0.3">
      <c r="A235" s="61"/>
      <c r="B235" s="61"/>
      <c r="C235" s="61"/>
      <c r="D235" s="61"/>
      <c r="E235" s="61"/>
      <c r="F235" s="61"/>
    </row>
    <row r="236" spans="1:6" s="46" customFormat="1" ht="13.8" x14ac:dyDescent="0.3">
      <c r="A236" s="61"/>
      <c r="B236" s="61"/>
      <c r="C236" s="61"/>
      <c r="D236" s="61"/>
      <c r="E236" s="61"/>
      <c r="F236" s="61"/>
    </row>
    <row r="237" spans="1:6" s="46" customFormat="1" ht="13.8" x14ac:dyDescent="0.3">
      <c r="A237" s="61"/>
      <c r="B237" s="61"/>
      <c r="C237" s="61"/>
      <c r="D237" s="61"/>
      <c r="E237" s="61"/>
      <c r="F237" s="61"/>
    </row>
    <row r="238" spans="1:6" s="46" customFormat="1" ht="13.8" x14ac:dyDescent="0.3">
      <c r="A238" s="61"/>
      <c r="B238" s="61"/>
      <c r="C238" s="61"/>
      <c r="D238" s="61"/>
      <c r="E238" s="61"/>
      <c r="F238" s="61"/>
    </row>
    <row r="239" spans="1:6" s="46" customFormat="1" ht="13.8" x14ac:dyDescent="0.3">
      <c r="A239" s="61"/>
      <c r="B239" s="61"/>
      <c r="C239" s="61"/>
      <c r="D239" s="61"/>
      <c r="E239" s="61"/>
      <c r="F239" s="61"/>
    </row>
    <row r="240" spans="1:6" s="46" customFormat="1" ht="13.8" x14ac:dyDescent="0.3">
      <c r="A240" s="61"/>
      <c r="B240" s="61"/>
      <c r="C240" s="61"/>
      <c r="D240" s="61"/>
      <c r="E240" s="61"/>
      <c r="F240" s="61"/>
    </row>
    <row r="241" spans="1:6" s="46" customFormat="1" ht="13.8" x14ac:dyDescent="0.3">
      <c r="A241" s="61"/>
      <c r="B241" s="61"/>
      <c r="C241" s="61"/>
      <c r="D241" s="61"/>
      <c r="E241" s="61"/>
      <c r="F241" s="61"/>
    </row>
    <row r="242" spans="1:6" s="46" customFormat="1" ht="13.8" x14ac:dyDescent="0.3">
      <c r="A242" s="61"/>
      <c r="B242" s="61"/>
      <c r="C242" s="61"/>
      <c r="D242" s="61"/>
      <c r="E242" s="61"/>
      <c r="F242" s="61"/>
    </row>
    <row r="243" spans="1:6" s="46" customFormat="1" ht="13.8" x14ac:dyDescent="0.3">
      <c r="A243" s="61"/>
      <c r="B243" s="61"/>
      <c r="C243" s="61"/>
      <c r="D243" s="61"/>
      <c r="E243" s="61"/>
      <c r="F243" s="61"/>
    </row>
    <row r="244" spans="1:6" s="46" customFormat="1" ht="13.8" x14ac:dyDescent="0.3">
      <c r="A244" s="61"/>
      <c r="B244" s="61"/>
      <c r="C244" s="61"/>
      <c r="D244" s="61"/>
      <c r="E244" s="61"/>
      <c r="F244" s="61"/>
    </row>
    <row r="245" spans="1:6" s="46" customFormat="1" ht="13.8" x14ac:dyDescent="0.3">
      <c r="A245" s="61"/>
      <c r="B245" s="61"/>
      <c r="C245" s="61"/>
      <c r="D245" s="61"/>
      <c r="E245" s="61"/>
      <c r="F245" s="61"/>
    </row>
    <row r="246" spans="1:6" s="46" customFormat="1" ht="13.8" x14ac:dyDescent="0.3">
      <c r="A246" s="61"/>
      <c r="B246" s="61"/>
      <c r="C246" s="61"/>
      <c r="D246" s="61"/>
      <c r="E246" s="61"/>
      <c r="F246" s="61"/>
    </row>
    <row r="247" spans="1:6" s="46" customFormat="1" ht="13.8" x14ac:dyDescent="0.3">
      <c r="A247" s="61"/>
      <c r="B247" s="61"/>
      <c r="C247" s="61"/>
      <c r="D247" s="61"/>
      <c r="E247" s="61"/>
      <c r="F247" s="61"/>
    </row>
    <row r="248" spans="1:6" s="46" customFormat="1" ht="13.8" x14ac:dyDescent="0.3">
      <c r="A248" s="61"/>
      <c r="B248" s="61"/>
      <c r="C248" s="61"/>
      <c r="D248" s="61"/>
      <c r="E248" s="61"/>
      <c r="F248" s="61"/>
    </row>
    <row r="249" spans="1:6" s="46" customFormat="1" ht="13.8" x14ac:dyDescent="0.3">
      <c r="A249" s="61"/>
      <c r="B249" s="61"/>
      <c r="C249" s="61"/>
      <c r="D249" s="61"/>
      <c r="E249" s="61"/>
      <c r="F249" s="61"/>
    </row>
    <row r="250" spans="1:6" s="46" customFormat="1" ht="13.8" x14ac:dyDescent="0.3">
      <c r="A250" s="61"/>
      <c r="B250" s="61"/>
      <c r="C250" s="61"/>
      <c r="D250" s="61"/>
      <c r="E250" s="61"/>
      <c r="F250" s="61"/>
    </row>
    <row r="251" spans="1:6" s="46" customFormat="1" ht="13.8" x14ac:dyDescent="0.3">
      <c r="A251" s="61"/>
      <c r="B251" s="61"/>
      <c r="C251" s="61"/>
      <c r="D251" s="61"/>
      <c r="E251" s="61"/>
      <c r="F251" s="61"/>
    </row>
    <row r="252" spans="1:6" s="46" customFormat="1" ht="13.8" x14ac:dyDescent="0.3">
      <c r="A252" s="61"/>
      <c r="B252" s="61"/>
      <c r="C252" s="61"/>
      <c r="D252" s="61"/>
      <c r="E252" s="61"/>
      <c r="F252" s="61"/>
    </row>
    <row r="253" spans="1:6" s="46" customFormat="1" ht="13.8" x14ac:dyDescent="0.3">
      <c r="A253" s="61"/>
      <c r="B253" s="61"/>
      <c r="C253" s="61"/>
      <c r="D253" s="61"/>
      <c r="E253" s="61"/>
      <c r="F253" s="61"/>
    </row>
    <row r="254" spans="1:6" s="46" customFormat="1" ht="13.8" x14ac:dyDescent="0.3">
      <c r="A254" s="61"/>
      <c r="B254" s="61"/>
      <c r="C254" s="61"/>
      <c r="D254" s="61"/>
      <c r="E254" s="61"/>
      <c r="F254" s="61"/>
    </row>
    <row r="255" spans="1:6" s="46" customFormat="1" ht="13.8" x14ac:dyDescent="0.3">
      <c r="A255" s="61"/>
      <c r="B255" s="61"/>
      <c r="C255" s="61"/>
      <c r="D255" s="61"/>
      <c r="E255" s="61"/>
      <c r="F255" s="61"/>
    </row>
    <row r="256" spans="1:6" s="46" customFormat="1" ht="13.8" x14ac:dyDescent="0.3">
      <c r="A256" s="61"/>
      <c r="B256" s="61"/>
      <c r="C256" s="61"/>
      <c r="D256" s="61"/>
      <c r="E256" s="61"/>
      <c r="F256" s="61"/>
    </row>
    <row r="257" spans="1:6" s="46" customFormat="1" ht="13.8" x14ac:dyDescent="0.3">
      <c r="A257" s="61"/>
      <c r="B257" s="61"/>
      <c r="C257" s="61"/>
      <c r="D257" s="61"/>
      <c r="E257" s="61"/>
      <c r="F257" s="61"/>
    </row>
    <row r="258" spans="1:6" s="46" customFormat="1" ht="13.8" x14ac:dyDescent="0.3">
      <c r="A258" s="61"/>
      <c r="B258" s="61"/>
      <c r="C258" s="61"/>
      <c r="D258" s="61"/>
      <c r="E258" s="61"/>
      <c r="F258" s="61"/>
    </row>
    <row r="259" spans="1:6" s="46" customFormat="1" ht="13.8" x14ac:dyDescent="0.3">
      <c r="A259" s="61"/>
      <c r="B259" s="61"/>
      <c r="C259" s="61"/>
      <c r="D259" s="61"/>
      <c r="E259" s="61"/>
      <c r="F259" s="61"/>
    </row>
    <row r="260" spans="1:6" s="46" customFormat="1" ht="13.8" x14ac:dyDescent="0.3">
      <c r="A260" s="61"/>
      <c r="B260" s="61"/>
      <c r="C260" s="61"/>
      <c r="D260" s="61"/>
      <c r="E260" s="61"/>
      <c r="F260" s="61"/>
    </row>
    <row r="261" spans="1:6" s="46" customFormat="1" ht="13.8" x14ac:dyDescent="0.3">
      <c r="A261" s="61"/>
      <c r="B261" s="61"/>
      <c r="C261" s="61"/>
      <c r="D261" s="61"/>
      <c r="E261" s="61"/>
      <c r="F261" s="61"/>
    </row>
    <row r="262" spans="1:6" s="46" customFormat="1" ht="13.8" x14ac:dyDescent="0.3">
      <c r="A262" s="61"/>
      <c r="B262" s="61"/>
      <c r="C262" s="61"/>
      <c r="D262" s="61"/>
      <c r="E262" s="61"/>
      <c r="F262" s="61"/>
    </row>
    <row r="263" spans="1:6" s="46" customFormat="1" ht="13.8" x14ac:dyDescent="0.3">
      <c r="A263" s="61"/>
      <c r="B263" s="61"/>
      <c r="C263" s="61"/>
      <c r="D263" s="61"/>
      <c r="E263" s="61"/>
      <c r="F263" s="61"/>
    </row>
    <row r="264" spans="1:6" s="46" customFormat="1" ht="13.8" x14ac:dyDescent="0.3">
      <c r="A264" s="61"/>
      <c r="B264" s="61"/>
      <c r="C264" s="61"/>
      <c r="D264" s="61"/>
      <c r="E264" s="61"/>
      <c r="F264" s="61"/>
    </row>
    <row r="265" spans="1:6" s="46" customFormat="1" ht="13.8" x14ac:dyDescent="0.3">
      <c r="A265" s="61"/>
      <c r="B265" s="61"/>
      <c r="C265" s="61"/>
      <c r="D265" s="61"/>
      <c r="E265" s="61"/>
      <c r="F265" s="61"/>
    </row>
    <row r="266" spans="1:6" s="46" customFormat="1" ht="13.8" x14ac:dyDescent="0.3">
      <c r="A266" s="61"/>
      <c r="B266" s="61"/>
      <c r="C266" s="61"/>
      <c r="D266" s="61"/>
      <c r="E266" s="61"/>
      <c r="F266" s="61"/>
    </row>
    <row r="267" spans="1:6" s="46" customFormat="1" ht="13.8" x14ac:dyDescent="0.3">
      <c r="A267" s="61"/>
      <c r="B267" s="61"/>
      <c r="C267" s="61"/>
      <c r="D267" s="61"/>
      <c r="E267" s="61"/>
      <c r="F267" s="61"/>
    </row>
    <row r="268" spans="1:6" s="46" customFormat="1" ht="13.8" x14ac:dyDescent="0.3">
      <c r="A268" s="61"/>
      <c r="B268" s="61"/>
      <c r="C268" s="61"/>
      <c r="D268" s="61"/>
      <c r="E268" s="61"/>
      <c r="F268" s="61"/>
    </row>
    <row r="269" spans="1:6" s="46" customFormat="1" ht="13.8" x14ac:dyDescent="0.3">
      <c r="A269" s="61"/>
      <c r="B269" s="61"/>
      <c r="C269" s="61"/>
      <c r="D269" s="61"/>
      <c r="E269" s="61"/>
      <c r="F269" s="61"/>
    </row>
    <row r="270" spans="1:6" s="46" customFormat="1" ht="13.8" x14ac:dyDescent="0.3">
      <c r="A270" s="61"/>
      <c r="B270" s="61"/>
      <c r="C270" s="61"/>
      <c r="D270" s="61"/>
      <c r="E270" s="61"/>
      <c r="F270" s="61"/>
    </row>
    <row r="271" spans="1:6" s="46" customFormat="1" ht="13.8" x14ac:dyDescent="0.3">
      <c r="A271" s="61"/>
      <c r="B271" s="61"/>
      <c r="C271" s="61"/>
      <c r="D271" s="61"/>
      <c r="E271" s="61"/>
      <c r="F271" s="61"/>
    </row>
    <row r="272" spans="1:6" s="46" customFormat="1" ht="13.8" x14ac:dyDescent="0.3">
      <c r="A272" s="61"/>
      <c r="B272" s="61"/>
      <c r="C272" s="61"/>
      <c r="D272" s="61"/>
      <c r="E272" s="61"/>
      <c r="F272" s="61"/>
    </row>
    <row r="273" spans="1:6" s="46" customFormat="1" ht="13.8" x14ac:dyDescent="0.3">
      <c r="A273" s="61"/>
      <c r="B273" s="61"/>
      <c r="C273" s="61"/>
      <c r="D273" s="61"/>
      <c r="E273" s="61"/>
      <c r="F273" s="61"/>
    </row>
    <row r="274" spans="1:6" s="46" customFormat="1" ht="13.8" x14ac:dyDescent="0.3">
      <c r="A274" s="61"/>
      <c r="B274" s="61"/>
      <c r="C274" s="61"/>
      <c r="D274" s="61"/>
      <c r="E274" s="61"/>
      <c r="F274" s="61"/>
    </row>
    <row r="275" spans="1:6" s="46" customFormat="1" ht="13.8" x14ac:dyDescent="0.3">
      <c r="A275" s="61"/>
      <c r="B275" s="61"/>
      <c r="C275" s="61"/>
      <c r="D275" s="61"/>
      <c r="E275" s="61"/>
      <c r="F275" s="61"/>
    </row>
    <row r="276" spans="1:6" s="46" customFormat="1" ht="13.8" x14ac:dyDescent="0.3">
      <c r="A276" s="61"/>
      <c r="B276" s="61"/>
      <c r="C276" s="61"/>
      <c r="D276" s="61"/>
      <c r="E276" s="61"/>
      <c r="F276" s="61"/>
    </row>
    <row r="277" spans="1:6" s="46" customFormat="1" ht="13.8" x14ac:dyDescent="0.3">
      <c r="A277" s="61"/>
      <c r="B277" s="61"/>
      <c r="C277" s="61"/>
      <c r="D277" s="61"/>
      <c r="E277" s="61"/>
      <c r="F277" s="61"/>
    </row>
    <row r="278" spans="1:6" s="46" customFormat="1" ht="13.8" x14ac:dyDescent="0.3">
      <c r="A278" s="61"/>
      <c r="B278" s="61"/>
      <c r="C278" s="61"/>
      <c r="D278" s="61"/>
      <c r="E278" s="61"/>
      <c r="F278" s="61"/>
    </row>
    <row r="279" spans="1:6" s="46" customFormat="1" ht="13.8" x14ac:dyDescent="0.3">
      <c r="A279" s="61"/>
      <c r="B279" s="61"/>
      <c r="C279" s="61"/>
      <c r="D279" s="61"/>
      <c r="E279" s="61"/>
      <c r="F279" s="61"/>
    </row>
    <row r="280" spans="1:6" s="46" customFormat="1" ht="13.8" x14ac:dyDescent="0.3">
      <c r="A280" s="61"/>
      <c r="B280" s="61"/>
      <c r="C280" s="61"/>
      <c r="D280" s="61"/>
      <c r="E280" s="61"/>
      <c r="F280" s="61"/>
    </row>
    <row r="281" spans="1:6" s="46" customFormat="1" ht="13.8" x14ac:dyDescent="0.3">
      <c r="A281" s="61"/>
      <c r="B281" s="61"/>
      <c r="C281" s="61"/>
      <c r="D281" s="61"/>
      <c r="E281" s="61"/>
      <c r="F281" s="61"/>
    </row>
    <row r="282" spans="1:6" s="46" customFormat="1" ht="13.8" x14ac:dyDescent="0.3">
      <c r="A282" s="61"/>
      <c r="B282" s="61"/>
      <c r="C282" s="61"/>
      <c r="D282" s="61"/>
      <c r="E282" s="61"/>
      <c r="F282" s="61"/>
    </row>
    <row r="283" spans="1:6" s="46" customFormat="1" ht="13.8" x14ac:dyDescent="0.3">
      <c r="A283" s="61"/>
      <c r="B283" s="61"/>
      <c r="C283" s="61"/>
      <c r="D283" s="61"/>
      <c r="E283" s="61"/>
      <c r="F283" s="61"/>
    </row>
    <row r="284" spans="1:6" s="46" customFormat="1" ht="13.8" x14ac:dyDescent="0.3">
      <c r="A284" s="61"/>
      <c r="B284" s="61"/>
      <c r="C284" s="61"/>
      <c r="D284" s="61"/>
      <c r="E284" s="61"/>
      <c r="F284" s="61"/>
    </row>
    <row r="285" spans="1:6" s="46" customFormat="1" ht="13.8" x14ac:dyDescent="0.3">
      <c r="A285" s="61"/>
      <c r="B285" s="61"/>
      <c r="C285" s="61"/>
      <c r="D285" s="61"/>
      <c r="E285" s="61"/>
      <c r="F285" s="61"/>
    </row>
    <row r="286" spans="1:6" s="46" customFormat="1" ht="13.8" x14ac:dyDescent="0.3">
      <c r="A286" s="61"/>
      <c r="B286" s="61"/>
      <c r="C286" s="61"/>
      <c r="D286" s="61"/>
      <c r="E286" s="61"/>
      <c r="F286" s="61"/>
    </row>
    <row r="287" spans="1:6" s="46" customFormat="1" ht="13.8" x14ac:dyDescent="0.3">
      <c r="A287" s="61"/>
      <c r="B287" s="61"/>
      <c r="C287" s="61"/>
      <c r="D287" s="61"/>
      <c r="E287" s="61"/>
      <c r="F287" s="61"/>
    </row>
    <row r="288" spans="1:6" s="46" customFormat="1" ht="13.8" x14ac:dyDescent="0.3">
      <c r="A288" s="61"/>
      <c r="B288" s="61"/>
      <c r="C288" s="61"/>
      <c r="D288" s="61"/>
      <c r="E288" s="61"/>
      <c r="F288" s="61"/>
    </row>
    <row r="289" spans="1:6" s="46" customFormat="1" ht="13.8" x14ac:dyDescent="0.3">
      <c r="A289" s="61"/>
      <c r="B289" s="61"/>
      <c r="C289" s="61"/>
      <c r="D289" s="61"/>
      <c r="E289" s="61"/>
      <c r="F289" s="61"/>
    </row>
    <row r="290" spans="1:6" s="46" customFormat="1" ht="13.8" x14ac:dyDescent="0.3">
      <c r="A290" s="61"/>
      <c r="B290" s="61"/>
      <c r="C290" s="61"/>
      <c r="D290" s="61"/>
      <c r="E290" s="61"/>
      <c r="F290" s="61"/>
    </row>
    <row r="291" spans="1:6" s="46" customFormat="1" ht="13.8" x14ac:dyDescent="0.3">
      <c r="A291" s="61"/>
      <c r="B291" s="61"/>
      <c r="C291" s="61"/>
      <c r="D291" s="61"/>
      <c r="E291" s="61"/>
      <c r="F291" s="61"/>
    </row>
    <row r="292" spans="1:6" s="46" customFormat="1" ht="13.8" x14ac:dyDescent="0.3">
      <c r="A292" s="61"/>
      <c r="B292" s="61"/>
      <c r="C292" s="61"/>
      <c r="D292" s="61"/>
      <c r="E292" s="61"/>
      <c r="F292" s="61"/>
    </row>
    <row r="293" spans="1:6" s="46" customFormat="1" ht="13.8" x14ac:dyDescent="0.3">
      <c r="A293" s="61"/>
      <c r="B293" s="61"/>
      <c r="C293" s="61"/>
      <c r="D293" s="61"/>
      <c r="E293" s="61"/>
      <c r="F293" s="61"/>
    </row>
    <row r="294" spans="1:6" s="46" customFormat="1" ht="13.8" x14ac:dyDescent="0.3">
      <c r="A294" s="61"/>
      <c r="B294" s="61"/>
      <c r="C294" s="61"/>
      <c r="D294" s="61"/>
      <c r="E294" s="61"/>
      <c r="F294" s="61"/>
    </row>
    <row r="295" spans="1:6" s="46" customFormat="1" ht="13.8" x14ac:dyDescent="0.3">
      <c r="A295" s="61"/>
      <c r="B295" s="61"/>
      <c r="C295" s="61"/>
      <c r="D295" s="61"/>
      <c r="E295" s="61"/>
      <c r="F295" s="61"/>
    </row>
    <row r="296" spans="1:6" s="46" customFormat="1" ht="13.8" x14ac:dyDescent="0.3">
      <c r="A296" s="61"/>
      <c r="B296" s="61"/>
      <c r="C296" s="61"/>
      <c r="D296" s="61"/>
      <c r="E296" s="61"/>
      <c r="F296" s="61"/>
    </row>
    <row r="297" spans="1:6" s="46" customFormat="1" ht="13.8" x14ac:dyDescent="0.3">
      <c r="A297" s="61"/>
      <c r="B297" s="61"/>
      <c r="C297" s="61"/>
      <c r="D297" s="61"/>
      <c r="E297" s="61"/>
      <c r="F297" s="61"/>
    </row>
    <row r="298" spans="1:6" s="46" customFormat="1" ht="13.8" x14ac:dyDescent="0.3">
      <c r="A298" s="61"/>
      <c r="B298" s="61"/>
      <c r="C298" s="61"/>
      <c r="D298" s="61"/>
      <c r="E298" s="61"/>
      <c r="F298" s="61"/>
    </row>
    <row r="299" spans="1:6" s="46" customFormat="1" ht="13.8" x14ac:dyDescent="0.3">
      <c r="A299" s="61"/>
      <c r="B299" s="61"/>
      <c r="C299" s="61"/>
      <c r="D299" s="61"/>
      <c r="E299" s="61"/>
      <c r="F299" s="61"/>
    </row>
    <row r="300" spans="1:6" s="46" customFormat="1" ht="13.8" x14ac:dyDescent="0.3">
      <c r="A300" s="61"/>
      <c r="B300" s="61"/>
      <c r="C300" s="61"/>
      <c r="D300" s="61"/>
      <c r="E300" s="61"/>
      <c r="F300" s="61"/>
    </row>
    <row r="301" spans="1:6" s="46" customFormat="1" ht="13.8" x14ac:dyDescent="0.3">
      <c r="A301" s="61"/>
      <c r="B301" s="61"/>
      <c r="C301" s="61"/>
      <c r="D301" s="61"/>
      <c r="E301" s="61"/>
      <c r="F301" s="61"/>
    </row>
    <row r="302" spans="1:6" s="46" customFormat="1" ht="13.8" x14ac:dyDescent="0.3">
      <c r="A302" s="61"/>
      <c r="B302" s="61"/>
      <c r="C302" s="61"/>
      <c r="D302" s="61"/>
      <c r="E302" s="61"/>
      <c r="F302" s="61"/>
    </row>
    <row r="303" spans="1:6" s="46" customFormat="1" ht="13.8" x14ac:dyDescent="0.3">
      <c r="A303" s="61"/>
      <c r="B303" s="61"/>
      <c r="C303" s="61"/>
      <c r="D303" s="61"/>
      <c r="E303" s="61"/>
      <c r="F303" s="61"/>
    </row>
    <row r="304" spans="1:6" s="46" customFormat="1" ht="13.8" x14ac:dyDescent="0.3">
      <c r="A304" s="61"/>
      <c r="B304" s="61"/>
      <c r="C304" s="61"/>
      <c r="D304" s="61"/>
      <c r="E304" s="61"/>
      <c r="F304" s="61"/>
    </row>
    <row r="305" spans="1:6" s="46" customFormat="1" ht="13.8" x14ac:dyDescent="0.3">
      <c r="A305" s="61"/>
      <c r="B305" s="61"/>
      <c r="C305" s="61"/>
      <c r="D305" s="61"/>
      <c r="E305" s="61"/>
      <c r="F305" s="61"/>
    </row>
    <row r="306" spans="1:6" s="46" customFormat="1" ht="13.8" x14ac:dyDescent="0.3">
      <c r="A306" s="61"/>
      <c r="B306" s="61"/>
      <c r="C306" s="61"/>
      <c r="D306" s="61"/>
      <c r="E306" s="61"/>
      <c r="F306" s="61"/>
    </row>
    <row r="307" spans="1:6" s="46" customFormat="1" ht="13.8" x14ac:dyDescent="0.3">
      <c r="A307" s="61"/>
      <c r="B307" s="61"/>
      <c r="C307" s="61"/>
      <c r="D307" s="61"/>
      <c r="E307" s="61"/>
      <c r="F307" s="61"/>
    </row>
    <row r="308" spans="1:6" s="46" customFormat="1" ht="13.8" x14ac:dyDescent="0.3">
      <c r="A308" s="61"/>
      <c r="B308" s="61"/>
      <c r="C308" s="61"/>
      <c r="D308" s="61"/>
      <c r="E308" s="61"/>
      <c r="F308" s="61"/>
    </row>
    <row r="309" spans="1:6" s="46" customFormat="1" ht="13.8" x14ac:dyDescent="0.3">
      <c r="A309" s="61"/>
      <c r="B309" s="61"/>
      <c r="C309" s="61"/>
      <c r="D309" s="61"/>
      <c r="E309" s="61"/>
      <c r="F309" s="61"/>
    </row>
    <row r="310" spans="1:6" s="46" customFormat="1" ht="13.8" x14ac:dyDescent="0.3">
      <c r="A310" s="61"/>
      <c r="B310" s="61"/>
      <c r="C310" s="61"/>
      <c r="D310" s="61"/>
      <c r="E310" s="61"/>
      <c r="F310" s="61"/>
    </row>
    <row r="311" spans="1:6" s="46" customFormat="1" ht="13.8" x14ac:dyDescent="0.3">
      <c r="A311" s="61"/>
      <c r="B311" s="61"/>
      <c r="C311" s="61"/>
      <c r="D311" s="61"/>
      <c r="E311" s="61"/>
      <c r="F311" s="61"/>
    </row>
    <row r="312" spans="1:6" s="46" customFormat="1" ht="13.8" x14ac:dyDescent="0.3">
      <c r="A312" s="61"/>
      <c r="B312" s="61"/>
      <c r="C312" s="61"/>
      <c r="D312" s="61"/>
      <c r="E312" s="61"/>
      <c r="F312" s="61"/>
    </row>
    <row r="313" spans="1:6" s="46" customFormat="1" ht="13.8" x14ac:dyDescent="0.3">
      <c r="A313" s="61"/>
      <c r="B313" s="61"/>
      <c r="C313" s="61"/>
      <c r="D313" s="61"/>
      <c r="E313" s="61"/>
      <c r="F313" s="61"/>
    </row>
    <row r="314" spans="1:6" s="46" customFormat="1" ht="13.8" x14ac:dyDescent="0.3">
      <c r="A314" s="61"/>
      <c r="B314" s="61"/>
      <c r="C314" s="61"/>
      <c r="D314" s="61"/>
      <c r="E314" s="61"/>
      <c r="F314" s="61"/>
    </row>
    <row r="315" spans="1:6" s="46" customFormat="1" ht="13.8" x14ac:dyDescent="0.3">
      <c r="A315" s="61"/>
      <c r="B315" s="61"/>
      <c r="C315" s="61"/>
      <c r="D315" s="61"/>
      <c r="E315" s="61"/>
      <c r="F315" s="61"/>
    </row>
    <row r="316" spans="1:6" s="46" customFormat="1" ht="13.8" x14ac:dyDescent="0.3">
      <c r="A316" s="61"/>
      <c r="B316" s="61"/>
      <c r="C316" s="61"/>
      <c r="D316" s="61"/>
      <c r="E316" s="61"/>
      <c r="F316" s="61"/>
    </row>
    <row r="317" spans="1:6" s="46" customFormat="1" ht="13.8" x14ac:dyDescent="0.3">
      <c r="A317" s="61"/>
      <c r="B317" s="61"/>
      <c r="C317" s="61"/>
      <c r="D317" s="61"/>
      <c r="E317" s="61"/>
      <c r="F317" s="61"/>
    </row>
    <row r="318" spans="1:6" s="46" customFormat="1" ht="13.8" x14ac:dyDescent="0.3">
      <c r="A318" s="61"/>
      <c r="B318" s="61"/>
      <c r="C318" s="61"/>
      <c r="D318" s="61"/>
      <c r="E318" s="61"/>
      <c r="F318" s="61"/>
    </row>
    <row r="319" spans="1:6" s="46" customFormat="1" ht="13.8" x14ac:dyDescent="0.3">
      <c r="A319" s="61"/>
      <c r="B319" s="61"/>
      <c r="C319" s="61"/>
      <c r="D319" s="61"/>
      <c r="E319" s="61"/>
      <c r="F319" s="61"/>
    </row>
    <row r="320" spans="1:6" s="46" customFormat="1" ht="13.8" x14ac:dyDescent="0.3">
      <c r="A320" s="61"/>
      <c r="B320" s="61"/>
      <c r="C320" s="61"/>
      <c r="D320" s="61"/>
      <c r="E320" s="61"/>
      <c r="F320" s="61"/>
    </row>
    <row r="321" spans="1:6" s="46" customFormat="1" ht="13.8" x14ac:dyDescent="0.3">
      <c r="A321" s="61"/>
      <c r="B321" s="61"/>
      <c r="C321" s="61"/>
      <c r="D321" s="61"/>
      <c r="E321" s="61"/>
      <c r="F321" s="61"/>
    </row>
    <row r="322" spans="1:6" s="46" customFormat="1" ht="13.8" x14ac:dyDescent="0.3">
      <c r="A322" s="61"/>
      <c r="B322" s="61"/>
      <c r="C322" s="61"/>
      <c r="D322" s="61"/>
      <c r="E322" s="61"/>
      <c r="F322" s="61"/>
    </row>
    <row r="323" spans="1:6" s="46" customFormat="1" ht="13.8" x14ac:dyDescent="0.3">
      <c r="A323" s="61"/>
      <c r="B323" s="61"/>
      <c r="C323" s="61"/>
      <c r="D323" s="61"/>
      <c r="E323" s="61"/>
      <c r="F323" s="61"/>
    </row>
    <row r="324" spans="1:6" s="46" customFormat="1" ht="13.8" x14ac:dyDescent="0.3">
      <c r="A324" s="61"/>
      <c r="B324" s="61"/>
      <c r="C324" s="61"/>
      <c r="D324" s="61"/>
      <c r="E324" s="61"/>
      <c r="F324" s="61"/>
    </row>
    <row r="325" spans="1:6" s="46" customFormat="1" ht="13.8" x14ac:dyDescent="0.3">
      <c r="A325" s="61"/>
      <c r="B325" s="61"/>
      <c r="C325" s="61"/>
      <c r="D325" s="61"/>
      <c r="E325" s="61"/>
      <c r="F325" s="61"/>
    </row>
    <row r="326" spans="1:6" s="46" customFormat="1" ht="13.8" x14ac:dyDescent="0.3">
      <c r="A326" s="61"/>
      <c r="B326" s="61"/>
      <c r="C326" s="61"/>
      <c r="D326" s="61"/>
      <c r="E326" s="61"/>
      <c r="F326" s="61"/>
    </row>
    <row r="327" spans="1:6" s="46" customFormat="1" ht="13.8" x14ac:dyDescent="0.3">
      <c r="A327" s="61"/>
      <c r="B327" s="61"/>
      <c r="C327" s="61"/>
      <c r="D327" s="61"/>
      <c r="E327" s="61"/>
      <c r="F327" s="61"/>
    </row>
    <row r="328" spans="1:6" s="46" customFormat="1" ht="13.8" x14ac:dyDescent="0.3">
      <c r="A328" s="61"/>
      <c r="B328" s="61"/>
      <c r="C328" s="61"/>
      <c r="D328" s="61"/>
      <c r="E328" s="61"/>
      <c r="F328" s="61"/>
    </row>
    <row r="329" spans="1:6" s="46" customFormat="1" ht="13.8" x14ac:dyDescent="0.3">
      <c r="A329" s="61"/>
      <c r="B329" s="61"/>
      <c r="C329" s="61"/>
      <c r="D329" s="61"/>
      <c r="E329" s="61"/>
      <c r="F329" s="61"/>
    </row>
    <row r="330" spans="1:6" s="46" customFormat="1" ht="13.8" x14ac:dyDescent="0.3">
      <c r="A330" s="61"/>
      <c r="B330" s="61"/>
      <c r="C330" s="61"/>
      <c r="D330" s="61"/>
      <c r="E330" s="61"/>
      <c r="F330" s="61"/>
    </row>
    <row r="331" spans="1:6" s="46" customFormat="1" ht="13.8" x14ac:dyDescent="0.3">
      <c r="A331" s="61"/>
      <c r="B331" s="61"/>
      <c r="C331" s="61"/>
      <c r="D331" s="61"/>
      <c r="E331" s="61"/>
      <c r="F331" s="61"/>
    </row>
    <row r="332" spans="1:6" s="46" customFormat="1" ht="13.8" x14ac:dyDescent="0.3">
      <c r="A332" s="61"/>
      <c r="B332" s="61"/>
      <c r="C332" s="61"/>
      <c r="D332" s="61"/>
      <c r="E332" s="61"/>
      <c r="F332" s="61"/>
    </row>
    <row r="333" spans="1:6" s="46" customFormat="1" ht="13.8" x14ac:dyDescent="0.3">
      <c r="A333" s="61"/>
      <c r="B333" s="61"/>
      <c r="C333" s="61"/>
      <c r="D333" s="61"/>
      <c r="E333" s="61"/>
      <c r="F333" s="61"/>
    </row>
    <row r="334" spans="1:6" s="46" customFormat="1" ht="13.8" x14ac:dyDescent="0.3">
      <c r="A334" s="61"/>
      <c r="B334" s="61"/>
      <c r="C334" s="61"/>
      <c r="D334" s="61"/>
      <c r="E334" s="61"/>
      <c r="F334" s="61"/>
    </row>
    <row r="335" spans="1:6" s="46" customFormat="1" ht="13.8" x14ac:dyDescent="0.3">
      <c r="A335" s="61"/>
      <c r="B335" s="61"/>
      <c r="C335" s="61"/>
      <c r="D335" s="61"/>
      <c r="E335" s="61"/>
      <c r="F335" s="61"/>
    </row>
    <row r="336" spans="1:6" s="46" customFormat="1" ht="13.8" x14ac:dyDescent="0.3">
      <c r="A336" s="61"/>
      <c r="B336" s="61"/>
      <c r="C336" s="61"/>
      <c r="D336" s="61"/>
      <c r="E336" s="61"/>
      <c r="F336" s="61"/>
    </row>
    <row r="337" spans="1:6" s="46" customFormat="1" ht="13.8" x14ac:dyDescent="0.3">
      <c r="A337" s="61"/>
      <c r="B337" s="61"/>
      <c r="C337" s="61"/>
      <c r="D337" s="61"/>
      <c r="E337" s="61"/>
      <c r="F337" s="61"/>
    </row>
    <row r="338" spans="1:6" s="46" customFormat="1" ht="13.8" x14ac:dyDescent="0.3">
      <c r="A338" s="61"/>
      <c r="B338" s="61"/>
      <c r="C338" s="61"/>
      <c r="D338" s="61"/>
      <c r="E338" s="61"/>
      <c r="F338" s="61"/>
    </row>
    <row r="339" spans="1:6" s="46" customFormat="1" ht="13.8" x14ac:dyDescent="0.3">
      <c r="A339" s="61"/>
      <c r="B339" s="61"/>
      <c r="C339" s="61"/>
      <c r="D339" s="61"/>
      <c r="E339" s="61"/>
      <c r="F339" s="61"/>
    </row>
    <row r="340" spans="1:6" s="46" customFormat="1" ht="13.8" x14ac:dyDescent="0.3">
      <c r="A340" s="61"/>
      <c r="B340" s="61"/>
      <c r="C340" s="61"/>
      <c r="D340" s="61"/>
      <c r="E340" s="61"/>
      <c r="F340" s="61"/>
    </row>
    <row r="341" spans="1:6" s="46" customFormat="1" ht="13.8" x14ac:dyDescent="0.3">
      <c r="A341" s="61"/>
      <c r="B341" s="61"/>
      <c r="C341" s="61"/>
      <c r="D341" s="61"/>
      <c r="E341" s="61"/>
      <c r="F341" s="61"/>
    </row>
    <row r="342" spans="1:6" s="46" customFormat="1" ht="13.8" x14ac:dyDescent="0.3">
      <c r="A342" s="61"/>
      <c r="B342" s="61"/>
      <c r="C342" s="61"/>
      <c r="D342" s="61"/>
      <c r="E342" s="61"/>
      <c r="F342" s="61"/>
    </row>
    <row r="343" spans="1:6" s="46" customFormat="1" ht="13.8" x14ac:dyDescent="0.3">
      <c r="A343" s="61"/>
      <c r="B343" s="61"/>
      <c r="C343" s="61"/>
      <c r="D343" s="61"/>
      <c r="E343" s="61"/>
      <c r="F343" s="61"/>
    </row>
    <row r="344" spans="1:6" s="46" customFormat="1" ht="13.8" x14ac:dyDescent="0.3">
      <c r="A344" s="61"/>
      <c r="B344" s="61"/>
      <c r="C344" s="61"/>
      <c r="D344" s="61"/>
      <c r="E344" s="61"/>
      <c r="F344" s="61"/>
    </row>
    <row r="345" spans="1:6" s="46" customFormat="1" ht="13.8" x14ac:dyDescent="0.3">
      <c r="A345" s="61"/>
      <c r="B345" s="61"/>
      <c r="C345" s="61"/>
      <c r="D345" s="61"/>
      <c r="E345" s="61"/>
      <c r="F345" s="61"/>
    </row>
    <row r="346" spans="1:6" s="46" customFormat="1" ht="13.8" x14ac:dyDescent="0.3">
      <c r="A346" s="61"/>
      <c r="B346" s="61"/>
      <c r="C346" s="61"/>
      <c r="D346" s="61"/>
      <c r="E346" s="61"/>
      <c r="F346" s="61"/>
    </row>
    <row r="347" spans="1:6" s="46" customFormat="1" ht="13.8" x14ac:dyDescent="0.3">
      <c r="A347" s="61"/>
      <c r="B347" s="61"/>
      <c r="C347" s="61"/>
      <c r="D347" s="61"/>
      <c r="E347" s="61"/>
      <c r="F347" s="61"/>
    </row>
    <row r="348" spans="1:6" s="46" customFormat="1" ht="13.8" x14ac:dyDescent="0.3">
      <c r="A348" s="61"/>
      <c r="B348" s="61"/>
      <c r="C348" s="61"/>
      <c r="D348" s="61"/>
      <c r="E348" s="61"/>
      <c r="F348" s="61"/>
    </row>
    <row r="349" spans="1:6" s="46" customFormat="1" ht="13.8" x14ac:dyDescent="0.3">
      <c r="A349" s="61"/>
      <c r="B349" s="61"/>
      <c r="C349" s="61"/>
      <c r="D349" s="61"/>
      <c r="E349" s="61"/>
      <c r="F349" s="61"/>
    </row>
    <row r="350" spans="1:6" s="46" customFormat="1" ht="13.8" x14ac:dyDescent="0.3">
      <c r="A350" s="61"/>
      <c r="B350" s="61"/>
      <c r="C350" s="61"/>
      <c r="D350" s="61"/>
      <c r="E350" s="61"/>
      <c r="F350" s="61"/>
    </row>
    <row r="351" spans="1:6" s="46" customFormat="1" ht="13.8" x14ac:dyDescent="0.3">
      <c r="A351" s="61"/>
      <c r="B351" s="61"/>
      <c r="C351" s="61"/>
      <c r="D351" s="61"/>
      <c r="E351" s="61"/>
      <c r="F351" s="61"/>
    </row>
    <row r="352" spans="1:6" s="46" customFormat="1" ht="13.8" x14ac:dyDescent="0.3">
      <c r="A352" s="61"/>
      <c r="B352" s="61"/>
      <c r="C352" s="61"/>
      <c r="D352" s="61"/>
      <c r="E352" s="61"/>
      <c r="F352" s="61"/>
    </row>
    <row r="353" spans="1:6" s="46" customFormat="1" ht="13.8" x14ac:dyDescent="0.3">
      <c r="A353" s="61"/>
      <c r="B353" s="61"/>
      <c r="C353" s="61"/>
      <c r="D353" s="61"/>
      <c r="E353" s="61"/>
      <c r="F353" s="61"/>
    </row>
    <row r="354" spans="1:6" s="46" customFormat="1" ht="13.8" x14ac:dyDescent="0.3">
      <c r="A354" s="61"/>
      <c r="B354" s="61"/>
      <c r="C354" s="61"/>
      <c r="D354" s="61"/>
      <c r="E354" s="61"/>
      <c r="F354" s="61"/>
    </row>
    <row r="355" spans="1:6" s="46" customFormat="1" ht="13.8" x14ac:dyDescent="0.3">
      <c r="A355" s="61"/>
      <c r="B355" s="61"/>
      <c r="C355" s="61"/>
      <c r="D355" s="61"/>
      <c r="E355" s="61"/>
      <c r="F355" s="61"/>
    </row>
    <row r="356" spans="1:6" s="46" customFormat="1" ht="13.8" x14ac:dyDescent="0.3">
      <c r="A356" s="61"/>
      <c r="B356" s="61"/>
      <c r="C356" s="61"/>
      <c r="D356" s="61"/>
      <c r="E356" s="61"/>
      <c r="F356" s="61"/>
    </row>
    <row r="357" spans="1:6" s="46" customFormat="1" ht="13.8" x14ac:dyDescent="0.3">
      <c r="A357" s="61"/>
      <c r="B357" s="61"/>
      <c r="C357" s="61"/>
      <c r="D357" s="61"/>
      <c r="E357" s="61"/>
      <c r="F357" s="61"/>
    </row>
    <row r="358" spans="1:6" s="46" customFormat="1" ht="13.8" x14ac:dyDescent="0.3">
      <c r="A358" s="61"/>
      <c r="B358" s="61"/>
      <c r="C358" s="61"/>
      <c r="D358" s="61"/>
      <c r="E358" s="61"/>
      <c r="F358" s="61"/>
    </row>
    <row r="359" spans="1:6" s="46" customFormat="1" ht="13.8" x14ac:dyDescent="0.3">
      <c r="A359" s="61"/>
      <c r="B359" s="61"/>
      <c r="C359" s="61"/>
      <c r="D359" s="61"/>
      <c r="E359" s="61"/>
      <c r="F359" s="61"/>
    </row>
    <row r="360" spans="1:6" s="46" customFormat="1" ht="13.8" x14ac:dyDescent="0.3">
      <c r="A360" s="61"/>
      <c r="B360" s="61"/>
      <c r="C360" s="61"/>
      <c r="D360" s="61"/>
      <c r="E360" s="61"/>
      <c r="F360" s="61"/>
    </row>
    <row r="361" spans="1:6" s="46" customFormat="1" ht="13.8" x14ac:dyDescent="0.3">
      <c r="A361" s="61"/>
      <c r="B361" s="61"/>
      <c r="C361" s="61"/>
      <c r="D361" s="61"/>
      <c r="E361" s="61"/>
      <c r="F361" s="61"/>
    </row>
    <row r="362" spans="1:6" s="46" customFormat="1" ht="13.8" x14ac:dyDescent="0.3">
      <c r="A362" s="61"/>
      <c r="B362" s="61"/>
      <c r="C362" s="61"/>
      <c r="D362" s="61"/>
      <c r="E362" s="61"/>
      <c r="F362" s="61"/>
    </row>
    <row r="363" spans="1:6" s="46" customFormat="1" ht="13.8" x14ac:dyDescent="0.3">
      <c r="A363" s="61"/>
      <c r="B363" s="61"/>
      <c r="C363" s="61"/>
      <c r="D363" s="61"/>
      <c r="E363" s="61"/>
      <c r="F363" s="61"/>
    </row>
    <row r="364" spans="1:6" s="46" customFormat="1" ht="13.8" x14ac:dyDescent="0.3">
      <c r="A364" s="61"/>
      <c r="B364" s="61"/>
      <c r="C364" s="61"/>
      <c r="D364" s="61"/>
      <c r="E364" s="61"/>
      <c r="F364" s="61"/>
    </row>
    <row r="365" spans="1:6" s="46" customFormat="1" ht="13.8" x14ac:dyDescent="0.3">
      <c r="A365" s="61"/>
      <c r="B365" s="61"/>
      <c r="C365" s="61"/>
      <c r="D365" s="61"/>
      <c r="E365" s="61"/>
      <c r="F365" s="61"/>
    </row>
    <row r="366" spans="1:6" s="46" customFormat="1" ht="13.8" x14ac:dyDescent="0.3">
      <c r="A366" s="61"/>
      <c r="B366" s="61"/>
      <c r="C366" s="61"/>
      <c r="D366" s="61"/>
      <c r="E366" s="61"/>
      <c r="F366" s="61"/>
    </row>
    <row r="367" spans="1:6" s="46" customFormat="1" ht="13.8" x14ac:dyDescent="0.3">
      <c r="A367" s="61"/>
      <c r="B367" s="61"/>
      <c r="C367" s="61"/>
      <c r="D367" s="61"/>
      <c r="E367" s="61"/>
      <c r="F367" s="61"/>
    </row>
    <row r="368" spans="1:6" s="46" customFormat="1" ht="13.8" x14ac:dyDescent="0.3">
      <c r="A368" s="61"/>
      <c r="B368" s="61"/>
      <c r="C368" s="61"/>
      <c r="D368" s="61"/>
      <c r="E368" s="61"/>
      <c r="F368" s="61"/>
    </row>
    <row r="369" spans="1:6" s="46" customFormat="1" ht="13.8" x14ac:dyDescent="0.3">
      <c r="A369" s="61"/>
      <c r="B369" s="61"/>
      <c r="C369" s="61"/>
      <c r="D369" s="61"/>
      <c r="E369" s="61"/>
      <c r="F369" s="61"/>
    </row>
    <row r="370" spans="1:6" s="46" customFormat="1" ht="13.8" x14ac:dyDescent="0.3">
      <c r="A370" s="61"/>
      <c r="B370" s="61"/>
      <c r="C370" s="61"/>
      <c r="D370" s="61"/>
      <c r="E370" s="61"/>
      <c r="F370" s="61"/>
    </row>
    <row r="371" spans="1:6" s="46" customFormat="1" ht="13.8" x14ac:dyDescent="0.3">
      <c r="A371" s="61"/>
      <c r="B371" s="61"/>
      <c r="C371" s="61"/>
      <c r="D371" s="61"/>
      <c r="E371" s="61"/>
      <c r="F371" s="61"/>
    </row>
    <row r="372" spans="1:6" s="46" customFormat="1" ht="13.8" x14ac:dyDescent="0.3">
      <c r="A372" s="61"/>
      <c r="B372" s="61"/>
      <c r="C372" s="61"/>
      <c r="D372" s="61"/>
      <c r="E372" s="61"/>
      <c r="F372" s="61"/>
    </row>
    <row r="373" spans="1:6" s="46" customFormat="1" ht="13.8" x14ac:dyDescent="0.3">
      <c r="A373" s="61"/>
      <c r="B373" s="61"/>
      <c r="C373" s="61"/>
      <c r="D373" s="61"/>
      <c r="E373" s="61"/>
      <c r="F373" s="61"/>
    </row>
    <row r="374" spans="1:6" s="46" customFormat="1" ht="13.8" x14ac:dyDescent="0.3">
      <c r="A374" s="61"/>
      <c r="B374" s="61"/>
      <c r="C374" s="61"/>
      <c r="D374" s="61"/>
      <c r="E374" s="61"/>
      <c r="F374" s="61"/>
    </row>
    <row r="375" spans="1:6" s="46" customFormat="1" ht="13.8" x14ac:dyDescent="0.3">
      <c r="A375" s="61"/>
      <c r="B375" s="61"/>
      <c r="C375" s="61"/>
      <c r="D375" s="61"/>
      <c r="E375" s="61"/>
      <c r="F375" s="61"/>
    </row>
    <row r="376" spans="1:6" s="46" customFormat="1" ht="13.8" x14ac:dyDescent="0.3">
      <c r="A376" s="61"/>
      <c r="B376" s="61"/>
      <c r="C376" s="61"/>
      <c r="D376" s="61"/>
      <c r="E376" s="61"/>
      <c r="F376" s="61"/>
    </row>
    <row r="377" spans="1:6" s="46" customFormat="1" ht="13.8" x14ac:dyDescent="0.3">
      <c r="A377" s="61"/>
      <c r="B377" s="61"/>
      <c r="C377" s="61"/>
      <c r="D377" s="61"/>
      <c r="E377" s="61"/>
      <c r="F377" s="61"/>
    </row>
    <row r="378" spans="1:6" s="46" customFormat="1" ht="13.8" x14ac:dyDescent="0.3">
      <c r="A378" s="61"/>
      <c r="B378" s="61"/>
      <c r="C378" s="61"/>
      <c r="D378" s="61"/>
      <c r="E378" s="61"/>
      <c r="F378" s="61"/>
    </row>
    <row r="379" spans="1:6" s="46" customFormat="1" ht="13.8" x14ac:dyDescent="0.3">
      <c r="A379" s="61"/>
      <c r="B379" s="61"/>
      <c r="C379" s="61"/>
      <c r="D379" s="61"/>
      <c r="E379" s="61"/>
      <c r="F379" s="61"/>
    </row>
    <row r="380" spans="1:6" s="46" customFormat="1" ht="13.8" x14ac:dyDescent="0.3">
      <c r="A380" s="61"/>
      <c r="B380" s="61"/>
      <c r="C380" s="61"/>
      <c r="D380" s="61"/>
      <c r="E380" s="61"/>
      <c r="F380" s="61"/>
    </row>
    <row r="381" spans="1:6" s="46" customFormat="1" ht="13.8" x14ac:dyDescent="0.3">
      <c r="A381" s="61"/>
      <c r="B381" s="61"/>
      <c r="C381" s="61"/>
      <c r="D381" s="61"/>
      <c r="E381" s="61"/>
      <c r="F381" s="61"/>
    </row>
    <row r="382" spans="1:6" s="46" customFormat="1" ht="13.8" x14ac:dyDescent="0.3">
      <c r="A382" s="61"/>
      <c r="B382" s="61"/>
      <c r="C382" s="61"/>
      <c r="D382" s="61"/>
      <c r="E382" s="61"/>
      <c r="F382" s="61"/>
    </row>
    <row r="383" spans="1:6" s="46" customFormat="1" ht="13.8" x14ac:dyDescent="0.3">
      <c r="A383" s="61"/>
      <c r="B383" s="61"/>
      <c r="C383" s="61"/>
      <c r="D383" s="61"/>
      <c r="E383" s="61"/>
      <c r="F383" s="61"/>
    </row>
    <row r="384" spans="1:6" s="46" customFormat="1" ht="13.8" x14ac:dyDescent="0.3">
      <c r="A384" s="61"/>
      <c r="B384" s="61"/>
      <c r="C384" s="61"/>
      <c r="D384" s="61"/>
      <c r="E384" s="61"/>
      <c r="F384" s="61"/>
    </row>
    <row r="385" spans="1:6" s="46" customFormat="1" ht="13.8" x14ac:dyDescent="0.3">
      <c r="A385" s="61"/>
      <c r="B385" s="61"/>
      <c r="C385" s="61"/>
      <c r="D385" s="61"/>
      <c r="E385" s="61"/>
      <c r="F385" s="61"/>
    </row>
    <row r="386" spans="1:6" s="46" customFormat="1" ht="13.8" x14ac:dyDescent="0.3">
      <c r="A386" s="61"/>
      <c r="B386" s="61"/>
      <c r="C386" s="61"/>
      <c r="D386" s="61"/>
      <c r="E386" s="61"/>
      <c r="F386" s="61"/>
    </row>
    <row r="387" spans="1:6" s="46" customFormat="1" ht="13.8" x14ac:dyDescent="0.3">
      <c r="A387" s="61"/>
      <c r="B387" s="61"/>
      <c r="C387" s="61"/>
      <c r="D387" s="61"/>
      <c r="E387" s="61"/>
      <c r="F387" s="61"/>
    </row>
    <row r="388" spans="1:6" s="46" customFormat="1" ht="13.8" x14ac:dyDescent="0.3">
      <c r="A388" s="61"/>
      <c r="B388" s="61"/>
      <c r="C388" s="61"/>
      <c r="D388" s="61"/>
      <c r="E388" s="61"/>
      <c r="F388" s="61"/>
    </row>
    <row r="389" spans="1:6" s="46" customFormat="1" ht="13.8" x14ac:dyDescent="0.3">
      <c r="A389" s="61"/>
      <c r="B389" s="61"/>
      <c r="C389" s="61"/>
      <c r="D389" s="61"/>
      <c r="E389" s="61"/>
      <c r="F389" s="61"/>
    </row>
    <row r="390" spans="1:6" s="46" customFormat="1" ht="13.8" x14ac:dyDescent="0.3">
      <c r="A390" s="61"/>
      <c r="B390" s="61"/>
      <c r="C390" s="61"/>
      <c r="D390" s="61"/>
      <c r="E390" s="61"/>
      <c r="F390" s="61"/>
    </row>
    <row r="391" spans="1:6" s="46" customFormat="1" ht="13.8" x14ac:dyDescent="0.3">
      <c r="A391" s="61"/>
      <c r="B391" s="61"/>
      <c r="C391" s="61"/>
      <c r="D391" s="61"/>
      <c r="E391" s="61"/>
      <c r="F391" s="61"/>
    </row>
    <row r="392" spans="1:6" s="46" customFormat="1" ht="13.8" x14ac:dyDescent="0.3">
      <c r="A392" s="61"/>
      <c r="B392" s="61"/>
      <c r="C392" s="61"/>
      <c r="D392" s="61"/>
      <c r="E392" s="61"/>
      <c r="F392" s="61"/>
    </row>
    <row r="393" spans="1:6" s="46" customFormat="1" ht="13.8" x14ac:dyDescent="0.3">
      <c r="A393" s="61"/>
      <c r="B393" s="61"/>
      <c r="C393" s="61"/>
      <c r="D393" s="61"/>
      <c r="E393" s="61"/>
      <c r="F393" s="61"/>
    </row>
    <row r="394" spans="1:6" s="46" customFormat="1" ht="13.8" x14ac:dyDescent="0.3">
      <c r="A394" s="61"/>
      <c r="B394" s="61"/>
      <c r="C394" s="61"/>
      <c r="D394" s="61"/>
      <c r="E394" s="61"/>
      <c r="F394" s="61"/>
    </row>
    <row r="395" spans="1:6" s="46" customFormat="1" ht="13.8" x14ac:dyDescent="0.3">
      <c r="A395" s="61"/>
      <c r="B395" s="61"/>
      <c r="C395" s="61"/>
      <c r="D395" s="61"/>
      <c r="E395" s="61"/>
      <c r="F395" s="61"/>
    </row>
    <row r="396" spans="1:6" s="46" customFormat="1" ht="13.8" x14ac:dyDescent="0.3">
      <c r="A396" s="61"/>
      <c r="B396" s="61"/>
      <c r="C396" s="61"/>
      <c r="D396" s="61"/>
      <c r="E396" s="61"/>
      <c r="F396" s="61"/>
    </row>
    <row r="397" spans="1:6" s="46" customFormat="1" ht="13.8" x14ac:dyDescent="0.3">
      <c r="A397" s="61"/>
      <c r="B397" s="61"/>
      <c r="C397" s="61"/>
      <c r="D397" s="61"/>
      <c r="E397" s="61"/>
      <c r="F397" s="61"/>
    </row>
    <row r="398" spans="1:6" s="46" customFormat="1" ht="13.8" x14ac:dyDescent="0.3">
      <c r="A398" s="61"/>
      <c r="B398" s="61"/>
      <c r="C398" s="61"/>
      <c r="D398" s="61"/>
      <c r="E398" s="61"/>
      <c r="F398" s="61"/>
    </row>
    <row r="399" spans="1:6" s="46" customFormat="1" ht="13.8" x14ac:dyDescent="0.3">
      <c r="A399" s="61"/>
      <c r="B399" s="61"/>
      <c r="C399" s="61"/>
      <c r="D399" s="61"/>
      <c r="E399" s="61"/>
      <c r="F399" s="61"/>
    </row>
    <row r="400" spans="1:6" s="46" customFormat="1" ht="13.8" x14ac:dyDescent="0.3">
      <c r="A400" s="61"/>
      <c r="B400" s="61"/>
      <c r="C400" s="61"/>
      <c r="D400" s="61"/>
      <c r="E400" s="61"/>
      <c r="F400" s="61"/>
    </row>
    <row r="401" spans="1:6" s="46" customFormat="1" ht="13.8" x14ac:dyDescent="0.3">
      <c r="A401" s="61"/>
      <c r="B401" s="61"/>
      <c r="C401" s="61"/>
      <c r="D401" s="61"/>
      <c r="E401" s="61"/>
      <c r="F401" s="61"/>
    </row>
    <row r="402" spans="1:6" s="46" customFormat="1" ht="13.8" x14ac:dyDescent="0.3">
      <c r="A402" s="61"/>
      <c r="B402" s="61"/>
      <c r="C402" s="61"/>
      <c r="D402" s="61"/>
      <c r="E402" s="61"/>
      <c r="F402" s="61"/>
    </row>
    <row r="403" spans="1:6" s="46" customFormat="1" ht="13.8" x14ac:dyDescent="0.3">
      <c r="A403" s="61"/>
      <c r="B403" s="61"/>
      <c r="C403" s="61"/>
      <c r="D403" s="61"/>
      <c r="E403" s="61"/>
      <c r="F403" s="61"/>
    </row>
    <row r="404" spans="1:6" s="46" customFormat="1" ht="13.8" x14ac:dyDescent="0.3">
      <c r="A404" s="61"/>
      <c r="B404" s="61"/>
      <c r="C404" s="61"/>
      <c r="D404" s="61"/>
      <c r="E404" s="61"/>
      <c r="F404" s="61"/>
    </row>
    <row r="405" spans="1:6" s="46" customFormat="1" ht="13.8" x14ac:dyDescent="0.3">
      <c r="A405" s="61"/>
      <c r="B405" s="61"/>
      <c r="C405" s="61"/>
    </row>
    <row r="406" spans="1:6" s="46" customFormat="1" ht="13.8" x14ac:dyDescent="0.3">
      <c r="A406" s="61"/>
      <c r="B406" s="61"/>
      <c r="C406" s="61"/>
    </row>
    <row r="407" spans="1:6" s="46" customFormat="1" ht="13.8" x14ac:dyDescent="0.3">
      <c r="A407" s="61"/>
      <c r="B407" s="61"/>
      <c r="C407" s="61"/>
    </row>
    <row r="408" spans="1:6" s="46" customFormat="1" ht="13.8" x14ac:dyDescent="0.3">
      <c r="A408" s="61"/>
      <c r="B408" s="61"/>
      <c r="C408" s="61"/>
    </row>
    <row r="409" spans="1:6" s="46" customFormat="1" ht="13.8" x14ac:dyDescent="0.3">
      <c r="A409" s="61"/>
      <c r="B409" s="61"/>
      <c r="C409" s="61"/>
    </row>
    <row r="410" spans="1:6" s="46" customFormat="1" ht="13.8" x14ac:dyDescent="0.3">
      <c r="A410" s="61"/>
      <c r="B410" s="61"/>
      <c r="C410" s="61"/>
    </row>
    <row r="411" spans="1:6" s="46" customFormat="1" ht="13.8" x14ac:dyDescent="0.3">
      <c r="A411" s="61"/>
      <c r="B411" s="61"/>
      <c r="C411" s="61"/>
    </row>
    <row r="412" spans="1:6" s="46" customFormat="1" ht="13.8" x14ac:dyDescent="0.3">
      <c r="A412" s="61"/>
      <c r="B412" s="61"/>
      <c r="C412" s="61"/>
    </row>
    <row r="413" spans="1:6" s="46" customFormat="1" ht="13.8" x14ac:dyDescent="0.3">
      <c r="A413" s="61"/>
      <c r="B413" s="61"/>
      <c r="C413" s="61"/>
    </row>
    <row r="414" spans="1:6" s="46" customFormat="1" ht="13.8" x14ac:dyDescent="0.3">
      <c r="A414" s="61"/>
      <c r="B414" s="61"/>
      <c r="C414" s="61"/>
    </row>
    <row r="415" spans="1:6" s="46" customFormat="1" ht="13.8" x14ac:dyDescent="0.3">
      <c r="A415" s="61"/>
      <c r="B415" s="61"/>
      <c r="C415" s="61"/>
    </row>
    <row r="416" spans="1:6" s="46" customFormat="1" ht="13.8" x14ac:dyDescent="0.3">
      <c r="A416" s="61"/>
      <c r="B416" s="61"/>
      <c r="C416" s="61"/>
    </row>
    <row r="417" spans="1:3" s="46" customFormat="1" ht="13.8" x14ac:dyDescent="0.3">
      <c r="A417" s="61"/>
      <c r="B417" s="61"/>
      <c r="C417" s="61"/>
    </row>
    <row r="418" spans="1:3" s="46" customFormat="1" ht="13.8" x14ac:dyDescent="0.3">
      <c r="A418" s="61"/>
      <c r="B418" s="61"/>
      <c r="C418" s="61"/>
    </row>
    <row r="419" spans="1:3" s="46" customFormat="1" ht="13.8" x14ac:dyDescent="0.3">
      <c r="A419" s="61"/>
      <c r="B419" s="61"/>
      <c r="C419" s="61"/>
    </row>
    <row r="420" spans="1:3" s="46" customFormat="1" ht="13.8" x14ac:dyDescent="0.3">
      <c r="A420" s="61"/>
      <c r="B420" s="61"/>
      <c r="C420" s="61"/>
    </row>
    <row r="421" spans="1:3" s="46" customFormat="1" ht="13.8" x14ac:dyDescent="0.3">
      <c r="A421" s="61"/>
      <c r="B421" s="61"/>
      <c r="C421" s="61"/>
    </row>
    <row r="422" spans="1:3" s="46" customFormat="1" ht="13.8" x14ac:dyDescent="0.3">
      <c r="A422" s="61"/>
      <c r="B422" s="61"/>
      <c r="C422" s="61"/>
    </row>
    <row r="423" spans="1:3" s="46" customFormat="1" ht="13.8" x14ac:dyDescent="0.3">
      <c r="A423" s="61"/>
      <c r="B423" s="61"/>
      <c r="C423" s="61"/>
    </row>
    <row r="424" spans="1:3" s="46" customFormat="1" ht="13.8" x14ac:dyDescent="0.3">
      <c r="A424" s="61"/>
      <c r="B424" s="61"/>
      <c r="C424" s="61"/>
    </row>
    <row r="425" spans="1:3" s="46" customFormat="1" ht="13.8" x14ac:dyDescent="0.3">
      <c r="A425" s="61"/>
      <c r="B425" s="61"/>
      <c r="C425" s="61"/>
    </row>
    <row r="426" spans="1:3" s="46" customFormat="1" ht="13.8" x14ac:dyDescent="0.3">
      <c r="A426" s="61"/>
      <c r="B426" s="61"/>
      <c r="C426" s="61"/>
    </row>
    <row r="427" spans="1:3" s="46" customFormat="1" ht="13.8" x14ac:dyDescent="0.3">
      <c r="A427" s="61"/>
      <c r="B427" s="61"/>
      <c r="C427" s="61"/>
    </row>
    <row r="428" spans="1:3" s="46" customFormat="1" ht="13.8" x14ac:dyDescent="0.3">
      <c r="A428" s="61"/>
      <c r="B428" s="61"/>
      <c r="C428" s="61"/>
    </row>
    <row r="429" spans="1:3" s="46" customFormat="1" ht="13.8" x14ac:dyDescent="0.3">
      <c r="A429" s="61"/>
      <c r="B429" s="61"/>
      <c r="C429" s="61"/>
    </row>
    <row r="430" spans="1:3" s="46" customFormat="1" ht="13.8" x14ac:dyDescent="0.3">
      <c r="A430" s="61"/>
      <c r="B430" s="61"/>
      <c r="C430" s="61"/>
    </row>
    <row r="431" spans="1:3" s="46" customFormat="1" ht="13.8" x14ac:dyDescent="0.3">
      <c r="A431" s="61"/>
      <c r="B431" s="61"/>
      <c r="C431" s="61"/>
    </row>
    <row r="432" spans="1:3" s="46" customFormat="1" ht="13.8" x14ac:dyDescent="0.3">
      <c r="A432" s="61"/>
      <c r="B432" s="61"/>
      <c r="C432" s="61"/>
    </row>
    <row r="433" spans="1:3" s="46" customFormat="1" ht="13.8" x14ac:dyDescent="0.3">
      <c r="A433" s="61"/>
      <c r="B433" s="61"/>
      <c r="C433" s="61"/>
    </row>
    <row r="434" spans="1:3" s="46" customFormat="1" ht="13.8" x14ac:dyDescent="0.3">
      <c r="A434" s="61"/>
      <c r="B434" s="61"/>
      <c r="C434" s="61"/>
    </row>
    <row r="435" spans="1:3" s="46" customFormat="1" ht="13.8" x14ac:dyDescent="0.3">
      <c r="A435" s="61"/>
      <c r="B435" s="61"/>
      <c r="C435" s="61"/>
    </row>
    <row r="436" spans="1:3" s="46" customFormat="1" ht="13.8" x14ac:dyDescent="0.3">
      <c r="A436" s="61"/>
      <c r="B436" s="61"/>
      <c r="C436" s="61"/>
    </row>
    <row r="437" spans="1:3" s="46" customFormat="1" ht="13.8" x14ac:dyDescent="0.3">
      <c r="A437" s="61"/>
      <c r="B437" s="61"/>
      <c r="C437" s="61"/>
    </row>
    <row r="438" spans="1:3" s="46" customFormat="1" ht="13.8" x14ac:dyDescent="0.3">
      <c r="A438" s="61"/>
      <c r="B438" s="61"/>
      <c r="C438" s="61"/>
    </row>
    <row r="439" spans="1:3" s="46" customFormat="1" ht="13.8" x14ac:dyDescent="0.3">
      <c r="A439" s="61"/>
      <c r="B439" s="61"/>
      <c r="C439" s="61"/>
    </row>
    <row r="440" spans="1:3" s="46" customFormat="1" ht="13.8" x14ac:dyDescent="0.3">
      <c r="A440" s="61"/>
      <c r="B440" s="61"/>
      <c r="C440" s="61"/>
    </row>
    <row r="441" spans="1:3" s="46" customFormat="1" ht="13.8" x14ac:dyDescent="0.3">
      <c r="A441" s="61"/>
      <c r="B441" s="61"/>
      <c r="C441" s="61"/>
    </row>
    <row r="442" spans="1:3" s="46" customFormat="1" ht="13.8" x14ac:dyDescent="0.3">
      <c r="A442" s="61"/>
      <c r="B442" s="61"/>
      <c r="C442" s="61"/>
    </row>
    <row r="443" spans="1:3" s="46" customFormat="1" ht="13.8" x14ac:dyDescent="0.3">
      <c r="A443" s="61"/>
      <c r="B443" s="61"/>
      <c r="C443" s="61"/>
    </row>
    <row r="444" spans="1:3" s="46" customFormat="1" ht="13.8" x14ac:dyDescent="0.3">
      <c r="A444" s="61"/>
      <c r="B444" s="61"/>
      <c r="C444" s="61"/>
    </row>
    <row r="445" spans="1:3" s="46" customFormat="1" ht="13.8" x14ac:dyDescent="0.3">
      <c r="A445" s="61"/>
      <c r="B445" s="61"/>
      <c r="C445" s="61"/>
    </row>
    <row r="446" spans="1:3" s="46" customFormat="1" ht="13.8" x14ac:dyDescent="0.3">
      <c r="A446" s="61"/>
      <c r="B446" s="61"/>
      <c r="C446" s="61"/>
    </row>
    <row r="447" spans="1:3" s="46" customFormat="1" ht="13.8" x14ac:dyDescent="0.3">
      <c r="A447" s="61"/>
      <c r="B447" s="61"/>
      <c r="C447" s="61"/>
    </row>
    <row r="448" spans="1:3" s="46" customFormat="1" ht="13.8" x14ac:dyDescent="0.3">
      <c r="A448" s="61"/>
      <c r="B448" s="61"/>
      <c r="C448" s="61"/>
    </row>
    <row r="449" spans="1:3" s="46" customFormat="1" ht="13.8" x14ac:dyDescent="0.3">
      <c r="A449" s="61"/>
      <c r="B449" s="61"/>
      <c r="C449" s="61"/>
    </row>
    <row r="450" spans="1:3" s="46" customFormat="1" ht="13.8" x14ac:dyDescent="0.3">
      <c r="A450" s="61"/>
      <c r="B450" s="61"/>
      <c r="C450" s="61"/>
    </row>
    <row r="451" spans="1:3" s="46" customFormat="1" ht="13.8" x14ac:dyDescent="0.3">
      <c r="A451" s="61"/>
      <c r="B451" s="61"/>
      <c r="C451" s="61"/>
    </row>
    <row r="452" spans="1:3" s="46" customFormat="1" ht="13.8" x14ac:dyDescent="0.3">
      <c r="A452" s="61"/>
      <c r="B452" s="61"/>
      <c r="C452" s="61"/>
    </row>
    <row r="453" spans="1:3" s="46" customFormat="1" ht="13.8" x14ac:dyDescent="0.3">
      <c r="A453" s="61"/>
      <c r="B453" s="61"/>
      <c r="C453" s="61"/>
    </row>
    <row r="454" spans="1:3" s="46" customFormat="1" ht="13.8" x14ac:dyDescent="0.3">
      <c r="A454" s="61"/>
      <c r="B454" s="61"/>
      <c r="C454" s="61"/>
    </row>
    <row r="455" spans="1:3" s="46" customFormat="1" ht="13.8" x14ac:dyDescent="0.3">
      <c r="A455" s="61"/>
      <c r="B455" s="61"/>
      <c r="C455" s="61"/>
    </row>
    <row r="456" spans="1:3" s="46" customFormat="1" ht="13.8" x14ac:dyDescent="0.3">
      <c r="A456" s="61"/>
      <c r="B456" s="61"/>
      <c r="C456" s="61"/>
    </row>
    <row r="457" spans="1:3" s="46" customFormat="1" ht="13.8" x14ac:dyDescent="0.3">
      <c r="A457" s="61"/>
      <c r="B457" s="61"/>
      <c r="C457" s="61"/>
    </row>
  </sheetData>
  <sheetProtection algorithmName="SHA-512" hashValue="EFlilPxGOhjhJ53wNRET+7Es6g2VIMC3WafAXzKVu9QQZOTPu1MbykGXFK72BhXMQM2l9S2tf2rtbiLxyMohcg==" saltValue="tYMO3KBVmukw1AQeEDim6Q==" spinCount="100000" sheet="1" formatCells="0" formatColumns="0" formatRows="0"/>
  <mergeCells count="75">
    <mergeCell ref="A66:B66"/>
    <mergeCell ref="D66:E66"/>
    <mergeCell ref="H66:I66"/>
    <mergeCell ref="A64:B64"/>
    <mergeCell ref="D64:E64"/>
    <mergeCell ref="H64:I64"/>
    <mergeCell ref="A65:B65"/>
    <mergeCell ref="D65:E65"/>
    <mergeCell ref="H65:I65"/>
    <mergeCell ref="H60:I60"/>
    <mergeCell ref="A62:B62"/>
    <mergeCell ref="D62:E62"/>
    <mergeCell ref="H62:I62"/>
    <mergeCell ref="A63:B63"/>
    <mergeCell ref="D63:E63"/>
    <mergeCell ref="H63:I63"/>
    <mergeCell ref="A61:B61"/>
    <mergeCell ref="D61:E61"/>
    <mergeCell ref="H61:I61"/>
    <mergeCell ref="E49:I49"/>
    <mergeCell ref="E50:I50"/>
    <mergeCell ref="E51:I51"/>
    <mergeCell ref="E52:I52"/>
    <mergeCell ref="A53:A54"/>
    <mergeCell ref="B53:B54"/>
    <mergeCell ref="C53:C54"/>
    <mergeCell ref="D53:D54"/>
    <mergeCell ref="E53:I54"/>
    <mergeCell ref="E55:I58"/>
    <mergeCell ref="A57:B57"/>
    <mergeCell ref="A60:B60"/>
    <mergeCell ref="D60:E60"/>
    <mergeCell ref="D28:D30"/>
    <mergeCell ref="E28:I30"/>
    <mergeCell ref="E31:I31"/>
    <mergeCell ref="E48:I48"/>
    <mergeCell ref="E33:I33"/>
    <mergeCell ref="E34:I34"/>
    <mergeCell ref="E35:I35"/>
    <mergeCell ref="E36:I36"/>
    <mergeCell ref="E37:I37"/>
    <mergeCell ref="E38:I38"/>
    <mergeCell ref="E39:I39"/>
    <mergeCell ref="E40:I40"/>
    <mergeCell ref="E43:I43"/>
    <mergeCell ref="E44:I44"/>
    <mergeCell ref="E45:I45"/>
    <mergeCell ref="E32:I32"/>
    <mergeCell ref="E16:H16"/>
    <mergeCell ref="E17:H17"/>
    <mergeCell ref="E18:H18"/>
    <mergeCell ref="E19:H19"/>
    <mergeCell ref="E20:H20"/>
    <mergeCell ref="E21:H21"/>
    <mergeCell ref="E24:I24"/>
    <mergeCell ref="E25:I25"/>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Italic"&amp;16&amp;KFF0000Please return the Quarterly Financial form no later than the 31st October 2024. Thank you for sending this form in on time</oddFooter>
  </headerFooter>
  <customProperties>
    <customPr name="GUID" r:id="rId2"/>
    <customPr name="mdRecalcCache" r:id="rId3"/>
    <customPr name="mdRecalcCacheOldestCalcDT" r:id="rId4"/>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7" tint="0.39997558519241921"/>
    <pageSetUpPr fitToPage="1"/>
  </sheetPr>
  <dimension ref="A1:I457"/>
  <sheetViews>
    <sheetView view="pageLayout" topLeftCell="A3" zoomScale="90" zoomScaleNormal="90" zoomScaleSheetLayoutView="90" zoomScalePageLayoutView="90" workbookViewId="0">
      <selection sqref="A1:E7"/>
    </sheetView>
  </sheetViews>
  <sheetFormatPr defaultColWidth="8.90625" defaultRowHeight="14.4" x14ac:dyDescent="0.3"/>
  <cols>
    <col min="1" max="1" width="5.453125" style="46" customWidth="1"/>
    <col min="2" max="2" width="34.90625" style="46" customWidth="1"/>
    <col min="3" max="3" width="10.1796875" style="46" customWidth="1"/>
    <col min="4" max="4" width="17.08984375" style="46" customWidth="1"/>
    <col min="5" max="5" width="0.453125" style="46" customWidth="1"/>
    <col min="6" max="6" width="15.81640625" style="46" customWidth="1"/>
    <col min="7" max="7" width="10.08984375" style="46" customWidth="1"/>
    <col min="8" max="8" width="14.36328125" style="46" customWidth="1"/>
    <col min="9" max="9" width="15.54296875" style="46" customWidth="1"/>
    <col min="10" max="16384" width="8.90625" style="59"/>
  </cols>
  <sheetData>
    <row r="1" spans="1:9" s="257" customFormat="1" ht="17.100000000000001" customHeight="1" thickBot="1" x14ac:dyDescent="0.4">
      <c r="A1" s="635" t="s">
        <v>296</v>
      </c>
      <c r="B1" s="636"/>
      <c r="C1" s="636"/>
      <c r="D1" s="637"/>
      <c r="E1" s="255"/>
      <c r="F1" s="655" t="s">
        <v>100</v>
      </c>
      <c r="G1" s="656"/>
      <c r="H1" s="656"/>
      <c r="I1" s="256"/>
    </row>
    <row r="2" spans="1:9" s="46" customFormat="1" ht="17.100000000000001" customHeight="1" x14ac:dyDescent="0.3">
      <c r="A2" s="638"/>
      <c r="B2" s="639"/>
      <c r="C2" s="639"/>
      <c r="D2" s="640"/>
      <c r="E2" s="53"/>
      <c r="F2" s="258" t="s">
        <v>71</v>
      </c>
      <c r="G2" s="657">
        <v>45657</v>
      </c>
      <c r="H2" s="657"/>
      <c r="I2" s="658"/>
    </row>
    <row r="3" spans="1:9" s="46" customFormat="1" ht="17.100000000000001" customHeight="1" x14ac:dyDescent="0.3">
      <c r="A3" s="638"/>
      <c r="B3" s="639"/>
      <c r="C3" s="639"/>
      <c r="D3" s="640"/>
      <c r="E3" s="53"/>
      <c r="F3" s="259" t="s">
        <v>51</v>
      </c>
      <c r="G3" s="659">
        <f>'Info about Conf'!C4</f>
        <v>0</v>
      </c>
      <c r="H3" s="659"/>
      <c r="I3" s="660"/>
    </row>
    <row r="4" spans="1:9" s="46" customFormat="1" ht="17.100000000000001" customHeight="1" x14ac:dyDescent="0.3">
      <c r="A4" s="638"/>
      <c r="B4" s="639"/>
      <c r="C4" s="639"/>
      <c r="D4" s="640"/>
      <c r="E4" s="53"/>
      <c r="F4" s="259" t="s">
        <v>52</v>
      </c>
      <c r="G4" s="659">
        <f>'Info about Conf'!C5</f>
        <v>0</v>
      </c>
      <c r="H4" s="659"/>
      <c r="I4" s="660"/>
    </row>
    <row r="5" spans="1:9" s="46" customFormat="1" ht="22.8" customHeight="1" thickBot="1" x14ac:dyDescent="0.35">
      <c r="A5" s="641"/>
      <c r="B5" s="642"/>
      <c r="C5" s="642"/>
      <c r="D5" s="643"/>
      <c r="E5" s="53"/>
      <c r="F5" s="260" t="s">
        <v>54</v>
      </c>
      <c r="G5" s="661">
        <f>'Info about Conf'!C7</f>
        <v>0</v>
      </c>
      <c r="H5" s="661"/>
      <c r="I5" s="662"/>
    </row>
    <row r="6" spans="1:9" s="46" customFormat="1" ht="6.75" customHeight="1" thickBot="1" x14ac:dyDescent="0.35">
      <c r="A6" s="261"/>
      <c r="B6" s="261"/>
      <c r="C6" s="261"/>
      <c r="D6" s="262"/>
      <c r="E6" s="263"/>
      <c r="F6" s="263"/>
      <c r="G6" s="264"/>
      <c r="H6" s="264"/>
      <c r="I6" s="264"/>
    </row>
    <row r="7" spans="1:9" s="46" customFormat="1" ht="17.100000000000001" customHeight="1" thickBot="1" x14ac:dyDescent="0.4">
      <c r="A7" s="644" t="s">
        <v>167</v>
      </c>
      <c r="B7" s="645"/>
      <c r="C7" s="645"/>
      <c r="D7" s="646"/>
      <c r="E7" s="647" t="s">
        <v>163</v>
      </c>
      <c r="F7" s="647"/>
      <c r="G7" s="647"/>
      <c r="H7" s="647"/>
      <c r="I7" s="648"/>
    </row>
    <row r="8" spans="1:9" s="46" customFormat="1" ht="33.75" customHeight="1" x14ac:dyDescent="0.3">
      <c r="A8" s="714" t="s">
        <v>165</v>
      </c>
      <c r="B8" s="715"/>
      <c r="C8" s="715"/>
      <c r="D8" s="716"/>
      <c r="E8" s="717" t="s">
        <v>29</v>
      </c>
      <c r="F8" s="718"/>
      <c r="G8" s="718"/>
      <c r="H8" s="718"/>
      <c r="I8" s="719"/>
    </row>
    <row r="9" spans="1:9" s="46" customFormat="1" ht="35.25" customHeight="1" x14ac:dyDescent="0.3">
      <c r="A9" s="720" t="s">
        <v>166</v>
      </c>
      <c r="B9" s="721"/>
      <c r="C9" s="721"/>
      <c r="D9" s="722"/>
      <c r="E9" s="723" t="s">
        <v>180</v>
      </c>
      <c r="F9" s="724"/>
      <c r="G9" s="724"/>
      <c r="H9" s="724"/>
      <c r="I9" s="725"/>
    </row>
    <row r="10" spans="1:9" s="46" customFormat="1" ht="34.5" customHeight="1" thickBot="1" x14ac:dyDescent="0.35">
      <c r="A10" s="726" t="s">
        <v>169</v>
      </c>
      <c r="B10" s="727"/>
      <c r="C10" s="727"/>
      <c r="D10" s="728"/>
      <c r="E10" s="729" t="s">
        <v>168</v>
      </c>
      <c r="F10" s="730"/>
      <c r="G10" s="730"/>
      <c r="H10" s="730"/>
      <c r="I10" s="731"/>
    </row>
    <row r="11" spans="1:9" s="46" customFormat="1" ht="6.75" customHeight="1" thickBot="1" x14ac:dyDescent="0.35">
      <c r="A11" s="265"/>
      <c r="B11" s="265"/>
      <c r="C11" s="265"/>
      <c r="D11" s="265"/>
      <c r="E11" s="266"/>
      <c r="F11" s="263"/>
      <c r="G11" s="264"/>
      <c r="H11" s="264"/>
      <c r="I11" s="264"/>
    </row>
    <row r="12" spans="1:9" ht="17.100000000000001" customHeight="1" x14ac:dyDescent="0.3">
      <c r="A12" s="607" t="s">
        <v>154</v>
      </c>
      <c r="B12" s="608"/>
      <c r="C12" s="732">
        <f>'Sep 24 Restricted'!C57</f>
        <v>0</v>
      </c>
      <c r="D12" s="267"/>
      <c r="E12" s="268"/>
      <c r="F12" s="269"/>
      <c r="G12" s="269"/>
      <c r="H12" s="269"/>
      <c r="I12" s="269"/>
    </row>
    <row r="13" spans="1:9" ht="17.100000000000001" customHeight="1" thickBot="1" x14ac:dyDescent="0.35">
      <c r="A13" s="609"/>
      <c r="B13" s="610"/>
      <c r="C13" s="733"/>
      <c r="D13" s="613" t="s">
        <v>160</v>
      </c>
      <c r="E13" s="616" t="s">
        <v>183</v>
      </c>
      <c r="F13" s="617"/>
      <c r="G13" s="617"/>
      <c r="H13" s="613"/>
      <c r="I13" s="669" t="s">
        <v>162</v>
      </c>
    </row>
    <row r="14" spans="1:9" ht="17.100000000000001" customHeight="1" x14ac:dyDescent="0.3">
      <c r="A14" s="59"/>
      <c r="C14" s="322"/>
      <c r="D14" s="614"/>
      <c r="E14" s="618"/>
      <c r="F14" s="619"/>
      <c r="G14" s="619"/>
      <c r="H14" s="620"/>
      <c r="I14" s="669"/>
    </row>
    <row r="15" spans="1:9" ht="17.100000000000001" customHeight="1" x14ac:dyDescent="0.3">
      <c r="A15" s="64" t="s">
        <v>152</v>
      </c>
      <c r="B15" s="65"/>
      <c r="C15" s="323"/>
      <c r="D15" s="615"/>
      <c r="E15" s="621"/>
      <c r="F15" s="622"/>
      <c r="G15" s="622"/>
      <c r="H15" s="623"/>
      <c r="I15" s="669"/>
    </row>
    <row r="16" spans="1:9" ht="16.5" customHeight="1" x14ac:dyDescent="0.35">
      <c r="A16" s="70">
        <v>1002</v>
      </c>
      <c r="B16" s="164" t="s">
        <v>7</v>
      </c>
      <c r="C16" s="307"/>
      <c r="D16" s="324"/>
      <c r="E16" s="752"/>
      <c r="F16" s="752"/>
      <c r="G16" s="752"/>
      <c r="H16" s="752"/>
      <c r="I16" s="325"/>
    </row>
    <row r="17" spans="1:9" ht="16.5" customHeight="1" x14ac:dyDescent="0.35">
      <c r="A17" s="70">
        <v>1003</v>
      </c>
      <c r="B17" s="165" t="s">
        <v>8</v>
      </c>
      <c r="C17" s="307"/>
      <c r="D17" s="324"/>
      <c r="E17" s="752"/>
      <c r="F17" s="752"/>
      <c r="G17" s="752"/>
      <c r="H17" s="752"/>
      <c r="I17" s="325"/>
    </row>
    <row r="18" spans="1:9" ht="16.5" customHeight="1" x14ac:dyDescent="0.35">
      <c r="A18" s="70">
        <v>1004</v>
      </c>
      <c r="B18" s="165" t="s">
        <v>153</v>
      </c>
      <c r="C18" s="307"/>
      <c r="D18" s="324"/>
      <c r="E18" s="752"/>
      <c r="F18" s="752"/>
      <c r="G18" s="752"/>
      <c r="H18" s="752"/>
      <c r="I18" s="325"/>
    </row>
    <row r="19" spans="1:9" ht="16.5" customHeight="1" x14ac:dyDescent="0.35">
      <c r="A19" s="73">
        <v>1005</v>
      </c>
      <c r="B19" s="165" t="s">
        <v>118</v>
      </c>
      <c r="C19" s="307"/>
      <c r="D19" s="326"/>
      <c r="E19" s="752"/>
      <c r="F19" s="752"/>
      <c r="G19" s="752"/>
      <c r="H19" s="752"/>
      <c r="I19" s="325"/>
    </row>
    <row r="20" spans="1:9" ht="16.5" customHeight="1" x14ac:dyDescent="0.35">
      <c r="A20" s="70">
        <v>1006</v>
      </c>
      <c r="B20" s="165" t="s">
        <v>34</v>
      </c>
      <c r="C20" s="307"/>
      <c r="D20" s="326"/>
      <c r="E20" s="752"/>
      <c r="F20" s="752"/>
      <c r="G20" s="752"/>
      <c r="H20" s="752"/>
      <c r="I20" s="325"/>
    </row>
    <row r="21" spans="1:9" ht="16.5" customHeight="1" thickBot="1" x14ac:dyDescent="0.4">
      <c r="A21" s="70">
        <v>1007</v>
      </c>
      <c r="B21" s="165" t="s">
        <v>17</v>
      </c>
      <c r="C21" s="307"/>
      <c r="D21" s="326"/>
      <c r="E21" s="752"/>
      <c r="F21" s="752"/>
      <c r="G21" s="752"/>
      <c r="H21" s="752"/>
      <c r="I21" s="325"/>
    </row>
    <row r="22" spans="1:9" ht="17.100000000000001" customHeight="1" thickBot="1" x14ac:dyDescent="0.35">
      <c r="A22" s="63" t="s">
        <v>155</v>
      </c>
      <c r="B22" s="167"/>
      <c r="C22" s="79">
        <f>SUM(C16:C21)</f>
        <v>0</v>
      </c>
      <c r="D22" s="276">
        <f>C22-'Dec 24 Return'!C26</f>
        <v>0</v>
      </c>
      <c r="E22" s="94" t="s">
        <v>187</v>
      </c>
      <c r="F22" s="310"/>
      <c r="G22" s="59"/>
    </row>
    <row r="23" spans="1:9" ht="9.75" customHeight="1" x14ac:dyDescent="0.3">
      <c r="A23" s="64"/>
      <c r="B23" s="53"/>
      <c r="C23" s="85"/>
      <c r="D23" s="61"/>
      <c r="E23" s="61"/>
      <c r="F23" s="61"/>
    </row>
    <row r="24" spans="1:9" s="46" customFormat="1" ht="17.100000000000001" customHeight="1" x14ac:dyDescent="0.3">
      <c r="A24" s="64" t="s">
        <v>106</v>
      </c>
      <c r="B24" s="62"/>
      <c r="C24" s="94"/>
      <c r="D24" s="277" t="s">
        <v>159</v>
      </c>
      <c r="E24" s="689" t="s">
        <v>186</v>
      </c>
      <c r="F24" s="689"/>
      <c r="G24" s="689"/>
      <c r="H24" s="689"/>
      <c r="I24" s="689"/>
    </row>
    <row r="25" spans="1:9" s="46" customFormat="1" ht="17.100000000000001" customHeight="1" thickBot="1" x14ac:dyDescent="0.4">
      <c r="A25" s="100">
        <v>2001</v>
      </c>
      <c r="B25" s="278" t="s">
        <v>156</v>
      </c>
      <c r="C25" s="307"/>
      <c r="D25" s="326"/>
      <c r="E25" s="677"/>
      <c r="F25" s="677"/>
      <c r="G25" s="677"/>
      <c r="H25" s="677"/>
      <c r="I25" s="677"/>
    </row>
    <row r="26" spans="1:9" s="46" customFormat="1" ht="17.100000000000001" customHeight="1" thickBot="1" x14ac:dyDescent="0.35">
      <c r="A26" s="64" t="s">
        <v>157</v>
      </c>
      <c r="B26" s="168"/>
      <c r="C26" s="312">
        <f>C22+C25</f>
        <v>0</v>
      </c>
      <c r="E26" s="280"/>
      <c r="F26" s="61"/>
    </row>
    <row r="27" spans="1:9" s="46" customFormat="1" ht="6" customHeight="1" x14ac:dyDescent="0.3">
      <c r="A27" s="64"/>
      <c r="B27" s="53"/>
      <c r="C27" s="327"/>
      <c r="E27" s="280"/>
      <c r="F27" s="61"/>
    </row>
    <row r="28" spans="1:9" s="46" customFormat="1" ht="17.100000000000001" customHeight="1" x14ac:dyDescent="0.3">
      <c r="A28" s="118"/>
      <c r="C28" s="67"/>
      <c r="D28" s="696" t="s">
        <v>182</v>
      </c>
      <c r="E28" s="685" t="s">
        <v>161</v>
      </c>
      <c r="F28" s="685"/>
      <c r="G28" s="685"/>
      <c r="H28" s="685"/>
      <c r="I28" s="685"/>
    </row>
    <row r="29" spans="1:9" s="46" customFormat="1" ht="17.100000000000001" customHeight="1" x14ac:dyDescent="0.3">
      <c r="A29" s="120" t="s">
        <v>151</v>
      </c>
      <c r="B29" s="169"/>
      <c r="C29" s="67"/>
      <c r="D29" s="696"/>
      <c r="E29" s="685"/>
      <c r="F29" s="685"/>
      <c r="G29" s="685"/>
      <c r="H29" s="685"/>
      <c r="I29" s="685"/>
    </row>
    <row r="30" spans="1:9" s="46" customFormat="1" ht="17.100000000000001" customHeight="1" thickBot="1" x14ac:dyDescent="0.4">
      <c r="A30" s="120" t="s">
        <v>181</v>
      </c>
      <c r="B30" s="170"/>
      <c r="C30" s="123"/>
      <c r="D30" s="696"/>
      <c r="E30" s="685"/>
      <c r="F30" s="685"/>
      <c r="G30" s="685"/>
      <c r="H30" s="685"/>
      <c r="I30" s="685"/>
    </row>
    <row r="31" spans="1:9" s="46" customFormat="1" ht="17.100000000000001" customHeight="1" x14ac:dyDescent="0.35">
      <c r="A31" s="68">
        <v>3001</v>
      </c>
      <c r="B31" s="163" t="s">
        <v>18</v>
      </c>
      <c r="C31" s="313"/>
      <c r="D31" s="328"/>
      <c r="E31" s="677"/>
      <c r="F31" s="677"/>
      <c r="G31" s="677"/>
      <c r="H31" s="677"/>
      <c r="I31" s="677"/>
    </row>
    <row r="32" spans="1:9" s="46" customFormat="1" ht="17.100000000000001" customHeight="1" x14ac:dyDescent="0.35">
      <c r="A32" s="73">
        <v>3002</v>
      </c>
      <c r="B32" s="171" t="s">
        <v>15</v>
      </c>
      <c r="C32" s="315"/>
      <c r="D32" s="328"/>
      <c r="E32" s="677"/>
      <c r="F32" s="677"/>
      <c r="G32" s="677"/>
      <c r="H32" s="677"/>
      <c r="I32" s="677"/>
    </row>
    <row r="33" spans="1:9" s="46" customFormat="1" ht="17.100000000000001" customHeight="1" x14ac:dyDescent="0.35">
      <c r="A33" s="70">
        <v>3003</v>
      </c>
      <c r="B33" s="165" t="s">
        <v>19</v>
      </c>
      <c r="C33" s="316"/>
      <c r="D33" s="328"/>
      <c r="E33" s="677"/>
      <c r="F33" s="677"/>
      <c r="G33" s="677"/>
      <c r="H33" s="677"/>
      <c r="I33" s="677"/>
    </row>
    <row r="34" spans="1:9" s="46" customFormat="1" ht="17.100000000000001" customHeight="1" x14ac:dyDescent="0.35">
      <c r="A34" s="73">
        <v>3004</v>
      </c>
      <c r="B34" s="165" t="s">
        <v>20</v>
      </c>
      <c r="C34" s="316"/>
      <c r="D34" s="328"/>
      <c r="E34" s="677"/>
      <c r="F34" s="677"/>
      <c r="G34" s="677"/>
      <c r="H34" s="677"/>
      <c r="I34" s="677"/>
    </row>
    <row r="35" spans="1:9" s="46" customFormat="1" ht="17.100000000000001" customHeight="1" x14ac:dyDescent="0.35">
      <c r="A35" s="70">
        <v>3005</v>
      </c>
      <c r="B35" s="165" t="s">
        <v>10</v>
      </c>
      <c r="C35" s="316"/>
      <c r="D35" s="328"/>
      <c r="E35" s="677"/>
      <c r="F35" s="677"/>
      <c r="G35" s="677"/>
      <c r="H35" s="677"/>
      <c r="I35" s="677"/>
    </row>
    <row r="36" spans="1:9" s="46" customFormat="1" ht="17.100000000000001" customHeight="1" x14ac:dyDescent="0.35">
      <c r="A36" s="73">
        <v>3006</v>
      </c>
      <c r="B36" s="165" t="s">
        <v>39</v>
      </c>
      <c r="C36" s="316"/>
      <c r="D36" s="328"/>
      <c r="E36" s="677"/>
      <c r="F36" s="677"/>
      <c r="G36" s="677"/>
      <c r="H36" s="677"/>
      <c r="I36" s="677"/>
    </row>
    <row r="37" spans="1:9" s="46" customFormat="1" ht="17.100000000000001" customHeight="1" x14ac:dyDescent="0.35">
      <c r="A37" s="70">
        <v>3007</v>
      </c>
      <c r="B37" s="165" t="s">
        <v>23</v>
      </c>
      <c r="C37" s="316"/>
      <c r="D37" s="328"/>
      <c r="E37" s="677"/>
      <c r="F37" s="677"/>
      <c r="G37" s="677"/>
      <c r="H37" s="677"/>
      <c r="I37" s="677"/>
    </row>
    <row r="38" spans="1:9" s="46" customFormat="1" ht="17.100000000000001" customHeight="1" x14ac:dyDescent="0.35">
      <c r="A38" s="73">
        <v>3008</v>
      </c>
      <c r="B38" s="172" t="s">
        <v>21</v>
      </c>
      <c r="C38" s="316"/>
      <c r="D38" s="328"/>
      <c r="E38" s="677"/>
      <c r="F38" s="677"/>
      <c r="G38" s="677"/>
      <c r="H38" s="677"/>
      <c r="I38" s="677"/>
    </row>
    <row r="39" spans="1:9" s="46" customFormat="1" ht="17.100000000000001" customHeight="1" x14ac:dyDescent="0.35">
      <c r="A39" s="70">
        <v>3009</v>
      </c>
      <c r="B39" s="172" t="s">
        <v>22</v>
      </c>
      <c r="C39" s="316"/>
      <c r="D39" s="328"/>
      <c r="E39" s="677"/>
      <c r="F39" s="677"/>
      <c r="G39" s="677"/>
      <c r="H39" s="677"/>
      <c r="I39" s="677"/>
    </row>
    <row r="40" spans="1:9" s="46" customFormat="1" ht="17.100000000000001" customHeight="1" thickBot="1" x14ac:dyDescent="0.4">
      <c r="A40" s="287">
        <v>3010</v>
      </c>
      <c r="B40" s="166" t="s">
        <v>11</v>
      </c>
      <c r="C40" s="317"/>
      <c r="D40" s="328"/>
      <c r="E40" s="677"/>
      <c r="F40" s="677"/>
      <c r="G40" s="677"/>
      <c r="H40" s="677"/>
      <c r="I40" s="677"/>
    </row>
    <row r="41" spans="1:9" s="46" customFormat="1" ht="6.75" customHeight="1" x14ac:dyDescent="0.3">
      <c r="C41" s="94"/>
      <c r="D41" s="329" t="s">
        <v>103</v>
      </c>
      <c r="E41" s="329"/>
      <c r="F41" s="329"/>
      <c r="G41" s="329"/>
      <c r="H41" s="329"/>
      <c r="I41" s="329"/>
    </row>
    <row r="42" spans="1:9" s="46" customFormat="1" ht="17.100000000000001" customHeight="1" thickBot="1" x14ac:dyDescent="0.4">
      <c r="A42" s="64" t="s">
        <v>109</v>
      </c>
      <c r="B42" s="87"/>
      <c r="C42" s="105"/>
      <c r="D42" s="329"/>
      <c r="E42" s="329"/>
      <c r="F42" s="329"/>
      <c r="G42" s="329"/>
      <c r="H42" s="329"/>
      <c r="I42" s="329"/>
    </row>
    <row r="43" spans="1:9" s="46" customFormat="1" ht="17.100000000000001" customHeight="1" x14ac:dyDescent="0.35">
      <c r="A43" s="68">
        <v>4001</v>
      </c>
      <c r="B43" s="163" t="s">
        <v>110</v>
      </c>
      <c r="C43" s="313"/>
      <c r="D43" s="326"/>
      <c r="E43" s="677"/>
      <c r="F43" s="677"/>
      <c r="G43" s="677"/>
      <c r="H43" s="677"/>
      <c r="I43" s="677"/>
    </row>
    <row r="44" spans="1:9" s="46" customFormat="1" ht="17.100000000000001" customHeight="1" x14ac:dyDescent="0.35">
      <c r="A44" s="142">
        <v>4002</v>
      </c>
      <c r="B44" s="165" t="s">
        <v>13</v>
      </c>
      <c r="C44" s="316"/>
      <c r="D44" s="326"/>
      <c r="E44" s="677"/>
      <c r="F44" s="677"/>
      <c r="G44" s="677"/>
      <c r="H44" s="677"/>
      <c r="I44" s="677"/>
    </row>
    <row r="45" spans="1:9" s="46" customFormat="1" ht="17.100000000000001" customHeight="1" x14ac:dyDescent="0.35">
      <c r="A45" s="70">
        <v>4003</v>
      </c>
      <c r="B45" s="72" t="s">
        <v>111</v>
      </c>
      <c r="C45" s="316"/>
      <c r="D45" s="326"/>
      <c r="E45" s="677"/>
      <c r="F45" s="677"/>
      <c r="G45" s="677"/>
      <c r="H45" s="677"/>
      <c r="I45" s="677"/>
    </row>
    <row r="46" spans="1:9" s="46" customFormat="1" ht="6.75" customHeight="1" x14ac:dyDescent="0.35">
      <c r="A46" s="104"/>
      <c r="B46" s="87"/>
      <c r="C46" s="105"/>
      <c r="D46" s="329" t="s">
        <v>103</v>
      </c>
      <c r="E46" s="329" t="s">
        <v>103</v>
      </c>
      <c r="F46" s="329"/>
      <c r="G46" s="329"/>
      <c r="H46" s="329"/>
      <c r="I46" s="329"/>
    </row>
    <row r="47" spans="1:9" s="46" customFormat="1" ht="17.100000000000001" customHeight="1" thickBot="1" x14ac:dyDescent="0.35">
      <c r="A47" s="64" t="s">
        <v>112</v>
      </c>
      <c r="B47" s="146"/>
      <c r="C47" s="146"/>
      <c r="D47" s="329"/>
      <c r="E47" s="329"/>
      <c r="F47" s="329"/>
      <c r="G47" s="329"/>
      <c r="H47" s="329"/>
      <c r="I47" s="329"/>
    </row>
    <row r="48" spans="1:9" s="46" customFormat="1" ht="17.100000000000001" customHeight="1" x14ac:dyDescent="0.35">
      <c r="A48" s="68">
        <v>5003</v>
      </c>
      <c r="B48" s="163" t="s">
        <v>12</v>
      </c>
      <c r="C48" s="313"/>
      <c r="D48" s="326"/>
      <c r="E48" s="677"/>
      <c r="F48" s="677"/>
      <c r="G48" s="677"/>
      <c r="H48" s="677"/>
      <c r="I48" s="677"/>
    </row>
    <row r="49" spans="1:9" s="46" customFormat="1" ht="17.100000000000001" customHeight="1" x14ac:dyDescent="0.35">
      <c r="A49" s="70">
        <v>5004</v>
      </c>
      <c r="B49" s="165" t="s">
        <v>300</v>
      </c>
      <c r="C49" s="316"/>
      <c r="D49" s="326"/>
      <c r="E49" s="677"/>
      <c r="F49" s="677"/>
      <c r="G49" s="677"/>
      <c r="H49" s="677"/>
      <c r="I49" s="677"/>
    </row>
    <row r="50" spans="1:9" s="46" customFormat="1" ht="17.100000000000001" customHeight="1" x14ac:dyDescent="0.35">
      <c r="A50" s="70">
        <v>5005</v>
      </c>
      <c r="B50" s="165" t="s">
        <v>298</v>
      </c>
      <c r="C50" s="316"/>
      <c r="D50" s="326"/>
      <c r="E50" s="677"/>
      <c r="F50" s="677"/>
      <c r="G50" s="677"/>
      <c r="H50" s="677"/>
      <c r="I50" s="677"/>
    </row>
    <row r="51" spans="1:9" s="46" customFormat="1" ht="17.100000000000001" customHeight="1" x14ac:dyDescent="0.35">
      <c r="A51" s="70">
        <v>5006</v>
      </c>
      <c r="B51" s="165" t="s">
        <v>113</v>
      </c>
      <c r="C51" s="316"/>
      <c r="D51" s="326"/>
      <c r="E51" s="677"/>
      <c r="F51" s="677"/>
      <c r="G51" s="677"/>
      <c r="H51" s="677"/>
      <c r="I51" s="677"/>
    </row>
    <row r="52" spans="1:9" s="46" customFormat="1" ht="17.100000000000001" customHeight="1" x14ac:dyDescent="0.35">
      <c r="A52" s="70">
        <v>5007</v>
      </c>
      <c r="B52" s="164" t="s">
        <v>122</v>
      </c>
      <c r="C52" s="316"/>
      <c r="D52" s="326"/>
      <c r="E52" s="677"/>
      <c r="F52" s="677"/>
      <c r="G52" s="677"/>
      <c r="H52" s="677"/>
      <c r="I52" s="677"/>
    </row>
    <row r="53" spans="1:9" s="46" customFormat="1" ht="17.100000000000001" customHeight="1" x14ac:dyDescent="0.3">
      <c r="A53" s="690">
        <v>5008</v>
      </c>
      <c r="B53" s="692" t="s">
        <v>123</v>
      </c>
      <c r="C53" s="737"/>
      <c r="D53" s="753"/>
      <c r="E53" s="683"/>
      <c r="F53" s="755"/>
      <c r="G53" s="755"/>
      <c r="H53" s="755"/>
      <c r="I53" s="684"/>
    </row>
    <row r="54" spans="1:9" s="46" customFormat="1" ht="17.100000000000001" customHeight="1" thickBot="1" x14ac:dyDescent="0.35">
      <c r="A54" s="691"/>
      <c r="B54" s="693"/>
      <c r="C54" s="738"/>
      <c r="D54" s="754"/>
      <c r="E54" s="756"/>
      <c r="F54" s="757"/>
      <c r="G54" s="757"/>
      <c r="H54" s="757"/>
      <c r="I54" s="758"/>
    </row>
    <row r="55" spans="1:9" s="46" customFormat="1" ht="17.100000000000001" customHeight="1" thickBot="1" x14ac:dyDescent="0.35">
      <c r="A55" s="151" t="s">
        <v>150</v>
      </c>
      <c r="B55" s="152"/>
      <c r="C55" s="320">
        <f>SUM(C48:C54)+SUM(C43:C45)+SUM(C31:C40)</f>
        <v>0</v>
      </c>
      <c r="E55" s="705" t="s">
        <v>188</v>
      </c>
      <c r="F55" s="706"/>
      <c r="G55" s="706"/>
      <c r="H55" s="706"/>
      <c r="I55" s="707"/>
    </row>
    <row r="56" spans="1:9" ht="9" customHeight="1" thickBot="1" x14ac:dyDescent="0.35">
      <c r="A56" s="173"/>
      <c r="B56" s="174"/>
      <c r="C56" s="94"/>
      <c r="D56" s="59"/>
      <c r="E56" s="708"/>
      <c r="F56" s="709"/>
      <c r="G56" s="709"/>
      <c r="H56" s="709"/>
      <c r="I56" s="710"/>
    </row>
    <row r="57" spans="1:9" s="46" customFormat="1" ht="32.25" customHeight="1" thickBot="1" x14ac:dyDescent="0.35">
      <c r="A57" s="686" t="s">
        <v>158</v>
      </c>
      <c r="B57" s="687"/>
      <c r="C57" s="320">
        <f>C12+C26-C55</f>
        <v>0</v>
      </c>
      <c r="E57" s="708"/>
      <c r="F57" s="709"/>
      <c r="G57" s="709"/>
      <c r="H57" s="709"/>
      <c r="I57" s="710"/>
    </row>
    <row r="58" spans="1:9" s="46" customFormat="1" ht="6" customHeight="1" x14ac:dyDescent="0.3">
      <c r="A58" s="292"/>
      <c r="B58" s="292"/>
      <c r="C58" s="292"/>
      <c r="D58" s="294"/>
      <c r="E58" s="711"/>
      <c r="F58" s="712"/>
      <c r="G58" s="712"/>
      <c r="H58" s="712"/>
      <c r="I58" s="713"/>
    </row>
    <row r="59" spans="1:9" s="46" customFormat="1" ht="17.100000000000001" customHeight="1" x14ac:dyDescent="0.35">
      <c r="A59" s="295" t="s">
        <v>177</v>
      </c>
      <c r="B59" s="295"/>
      <c r="C59" s="297"/>
      <c r="D59" s="297"/>
      <c r="E59" s="297"/>
      <c r="F59" s="297"/>
      <c r="G59" s="297"/>
      <c r="H59" s="297"/>
      <c r="I59" s="297"/>
    </row>
    <row r="60" spans="1:9" s="46" customFormat="1" ht="34.5" customHeight="1" x14ac:dyDescent="0.3">
      <c r="A60" s="688" t="s">
        <v>174</v>
      </c>
      <c r="B60" s="688"/>
      <c r="C60" s="300" t="s">
        <v>184</v>
      </c>
      <c r="D60" s="688" t="s">
        <v>137</v>
      </c>
      <c r="E60" s="688"/>
      <c r="F60" s="299" t="s">
        <v>175</v>
      </c>
      <c r="G60" s="300" t="s">
        <v>185</v>
      </c>
      <c r="H60" s="688" t="s">
        <v>176</v>
      </c>
      <c r="I60" s="688"/>
    </row>
    <row r="61" spans="1:9" s="46" customFormat="1" ht="17.100000000000001" customHeight="1" x14ac:dyDescent="0.3">
      <c r="A61" s="734"/>
      <c r="B61" s="734"/>
      <c r="C61" s="190"/>
      <c r="D61" s="678"/>
      <c r="E61" s="678"/>
      <c r="F61" s="190"/>
      <c r="G61" s="301">
        <f>C61+D61-F61</f>
        <v>0</v>
      </c>
      <c r="H61" s="677"/>
      <c r="I61" s="677"/>
    </row>
    <row r="62" spans="1:9" s="46" customFormat="1" ht="17.100000000000001" customHeight="1" x14ac:dyDescent="0.3">
      <c r="A62" s="633"/>
      <c r="B62" s="634"/>
      <c r="C62" s="190"/>
      <c r="D62" s="681"/>
      <c r="E62" s="682"/>
      <c r="F62" s="190"/>
      <c r="G62" s="301">
        <f>C62+D62-F62</f>
        <v>0</v>
      </c>
      <c r="H62" s="679"/>
      <c r="I62" s="680"/>
    </row>
    <row r="63" spans="1:9" s="46" customFormat="1" ht="17.100000000000001" customHeight="1" x14ac:dyDescent="0.3">
      <c r="A63" s="633"/>
      <c r="B63" s="634"/>
      <c r="C63" s="190"/>
      <c r="D63" s="681"/>
      <c r="E63" s="682"/>
      <c r="F63" s="190"/>
      <c r="G63" s="301">
        <f>C63+D63-F63</f>
        <v>0</v>
      </c>
      <c r="H63" s="679"/>
      <c r="I63" s="680"/>
    </row>
    <row r="64" spans="1:9" s="46" customFormat="1" ht="17.100000000000001" customHeight="1" x14ac:dyDescent="0.3">
      <c r="A64" s="633"/>
      <c r="B64" s="634"/>
      <c r="C64" s="190"/>
      <c r="D64" s="681"/>
      <c r="E64" s="682"/>
      <c r="F64" s="190"/>
      <c r="G64" s="301">
        <f>C64+D64-F64</f>
        <v>0</v>
      </c>
      <c r="H64" s="679"/>
      <c r="I64" s="680"/>
    </row>
    <row r="65" spans="1:9" s="46" customFormat="1" ht="17.100000000000001" customHeight="1" thickBot="1" x14ac:dyDescent="0.35">
      <c r="A65" s="741"/>
      <c r="B65" s="743"/>
      <c r="C65" s="195"/>
      <c r="D65" s="631"/>
      <c r="E65" s="632"/>
      <c r="F65" s="195"/>
      <c r="G65" s="301">
        <f>C65+D65-F65</f>
        <v>0</v>
      </c>
      <c r="H65" s="679"/>
      <c r="I65" s="680"/>
    </row>
    <row r="66" spans="1:9" s="46" customFormat="1" ht="17.100000000000001" customHeight="1" thickBot="1" x14ac:dyDescent="0.4">
      <c r="A66" s="671" t="s">
        <v>178</v>
      </c>
      <c r="B66" s="672"/>
      <c r="C66" s="302">
        <f>SUM(C61:C65)</f>
        <v>0</v>
      </c>
      <c r="D66" s="673">
        <f>SUM(D61:E65)</f>
        <v>0</v>
      </c>
      <c r="E66" s="674"/>
      <c r="F66" s="302">
        <f>SUM(F61:F65)</f>
        <v>0</v>
      </c>
      <c r="G66" s="303">
        <f>SUM(G61:G65)</f>
        <v>0</v>
      </c>
      <c r="H66" s="759"/>
      <c r="I66" s="680"/>
    </row>
    <row r="67" spans="1:9" s="46" customFormat="1" ht="17.100000000000001" customHeight="1" x14ac:dyDescent="0.35">
      <c r="A67" s="304" t="s">
        <v>179</v>
      </c>
      <c r="B67" s="304"/>
      <c r="C67" s="305">
        <f>C66-C12</f>
        <v>0</v>
      </c>
      <c r="D67" s="305">
        <f>D66-C26</f>
        <v>0</v>
      </c>
      <c r="E67" s="305"/>
      <c r="F67" s="305">
        <f>F66-C55</f>
        <v>0</v>
      </c>
      <c r="G67" s="305">
        <f>G66-C57</f>
        <v>0</v>
      </c>
      <c r="H67" s="321"/>
      <c r="I67" s="321"/>
    </row>
    <row r="68" spans="1:9" s="46" customFormat="1" ht="17.100000000000001" customHeight="1" x14ac:dyDescent="0.3">
      <c r="A68" s="61"/>
      <c r="B68" s="61"/>
      <c r="C68" s="61"/>
      <c r="D68" s="61"/>
      <c r="E68" s="61"/>
      <c r="F68" s="61"/>
    </row>
    <row r="69" spans="1:9" s="46" customFormat="1" ht="13.8" x14ac:dyDescent="0.3">
      <c r="A69" s="61"/>
      <c r="B69" s="61"/>
      <c r="C69" s="61"/>
      <c r="D69" s="61"/>
      <c r="E69" s="61"/>
      <c r="F69" s="61"/>
    </row>
    <row r="70" spans="1:9" s="46" customFormat="1" ht="13.8" x14ac:dyDescent="0.3">
      <c r="A70" s="61"/>
      <c r="B70" s="61"/>
      <c r="C70" s="61"/>
      <c r="D70" s="61"/>
      <c r="E70" s="61"/>
      <c r="F70" s="61"/>
    </row>
    <row r="71" spans="1:9" s="46" customFormat="1" ht="13.8" x14ac:dyDescent="0.3">
      <c r="A71" s="61"/>
      <c r="B71" s="61"/>
      <c r="C71" s="61"/>
      <c r="D71" s="61"/>
      <c r="E71" s="61"/>
      <c r="F71" s="61"/>
    </row>
    <row r="72" spans="1:9" s="46" customFormat="1" ht="13.8" x14ac:dyDescent="0.3">
      <c r="A72" s="61"/>
      <c r="B72" s="61"/>
      <c r="C72" s="61"/>
      <c r="D72" s="61"/>
      <c r="E72" s="61"/>
      <c r="F72" s="61"/>
    </row>
    <row r="73" spans="1:9" s="46" customFormat="1" ht="13.8" x14ac:dyDescent="0.3">
      <c r="A73" s="61"/>
      <c r="B73" s="61"/>
      <c r="C73" s="61"/>
      <c r="D73" s="61"/>
      <c r="E73" s="61"/>
      <c r="F73" s="61"/>
    </row>
    <row r="74" spans="1:9" s="46" customFormat="1" ht="13.8" x14ac:dyDescent="0.3">
      <c r="A74" s="61"/>
      <c r="B74" s="61"/>
      <c r="C74" s="61"/>
      <c r="D74" s="61"/>
      <c r="E74" s="61"/>
      <c r="F74" s="61"/>
    </row>
    <row r="75" spans="1:9" s="46" customFormat="1" ht="13.8" x14ac:dyDescent="0.3">
      <c r="A75" s="61"/>
      <c r="B75" s="61"/>
      <c r="C75" s="61"/>
      <c r="D75" s="61"/>
      <c r="E75" s="61"/>
      <c r="F75" s="61"/>
    </row>
    <row r="76" spans="1:9" s="46" customFormat="1" ht="13.8" x14ac:dyDescent="0.3">
      <c r="A76" s="61"/>
      <c r="B76" s="61"/>
      <c r="C76" s="61"/>
      <c r="D76" s="61"/>
      <c r="E76" s="61"/>
      <c r="F76" s="61"/>
    </row>
    <row r="77" spans="1:9" s="46" customFormat="1" ht="13.8" x14ac:dyDescent="0.3">
      <c r="A77" s="61"/>
      <c r="B77" s="61"/>
      <c r="C77" s="61"/>
      <c r="D77" s="61"/>
      <c r="E77" s="61"/>
      <c r="F77" s="61"/>
    </row>
    <row r="78" spans="1:9" s="46" customFormat="1" ht="13.8" x14ac:dyDescent="0.3">
      <c r="A78" s="61"/>
      <c r="B78" s="61"/>
      <c r="C78" s="61"/>
      <c r="D78" s="61"/>
      <c r="E78" s="61"/>
      <c r="F78" s="61"/>
    </row>
    <row r="79" spans="1:9" s="46" customFormat="1" ht="13.8" x14ac:dyDescent="0.3">
      <c r="A79" s="61"/>
      <c r="B79" s="61"/>
      <c r="C79" s="61"/>
      <c r="D79" s="61"/>
      <c r="E79" s="61"/>
      <c r="F79" s="61"/>
    </row>
    <row r="80" spans="1:9" s="46" customFormat="1" ht="13.8" x14ac:dyDescent="0.3">
      <c r="A80" s="61"/>
      <c r="B80" s="61"/>
      <c r="C80" s="61"/>
      <c r="D80" s="61"/>
      <c r="E80" s="61"/>
      <c r="F80" s="61"/>
    </row>
    <row r="81" spans="1:6" s="46" customFormat="1" ht="13.8" x14ac:dyDescent="0.3">
      <c r="A81" s="61"/>
      <c r="B81" s="61"/>
      <c r="C81" s="61"/>
      <c r="D81" s="61"/>
      <c r="E81" s="61"/>
      <c r="F81" s="61"/>
    </row>
    <row r="82" spans="1:6" s="46" customFormat="1" ht="13.8" x14ac:dyDescent="0.3">
      <c r="A82" s="61"/>
      <c r="B82" s="61"/>
      <c r="C82" s="61"/>
      <c r="D82" s="61"/>
      <c r="E82" s="61"/>
      <c r="F82" s="61"/>
    </row>
    <row r="83" spans="1:6" s="46" customFormat="1" ht="13.8" x14ac:dyDescent="0.3">
      <c r="A83" s="61"/>
      <c r="B83" s="61"/>
      <c r="C83" s="61"/>
      <c r="D83" s="61"/>
      <c r="E83" s="61"/>
      <c r="F83" s="61"/>
    </row>
    <row r="84" spans="1:6" s="46" customFormat="1" ht="13.8" x14ac:dyDescent="0.3">
      <c r="A84" s="61"/>
      <c r="B84" s="61"/>
      <c r="C84" s="61"/>
      <c r="D84" s="61"/>
      <c r="E84" s="61"/>
      <c r="F84" s="61"/>
    </row>
    <row r="85" spans="1:6" s="46" customFormat="1" ht="13.8" x14ac:dyDescent="0.3">
      <c r="A85" s="61"/>
      <c r="B85" s="61"/>
      <c r="C85" s="61"/>
      <c r="D85" s="61"/>
      <c r="E85" s="61"/>
      <c r="F85" s="61"/>
    </row>
    <row r="86" spans="1:6" s="46" customFormat="1" ht="13.8" x14ac:dyDescent="0.3">
      <c r="A86" s="61"/>
      <c r="B86" s="61"/>
      <c r="C86" s="61"/>
      <c r="D86" s="61"/>
      <c r="E86" s="61"/>
      <c r="F86" s="61"/>
    </row>
    <row r="87" spans="1:6" s="46" customFormat="1" ht="13.8" x14ac:dyDescent="0.3">
      <c r="A87" s="61"/>
      <c r="B87" s="61"/>
      <c r="C87" s="61"/>
      <c r="D87" s="61"/>
      <c r="E87" s="61"/>
      <c r="F87" s="61"/>
    </row>
    <row r="88" spans="1:6" s="46" customFormat="1" ht="13.8" x14ac:dyDescent="0.3">
      <c r="A88" s="61"/>
      <c r="B88" s="61"/>
      <c r="C88" s="61"/>
      <c r="D88" s="61"/>
      <c r="E88" s="61"/>
      <c r="F88" s="61"/>
    </row>
    <row r="89" spans="1:6" s="46" customFormat="1" ht="13.8" x14ac:dyDescent="0.3">
      <c r="A89" s="61"/>
      <c r="B89" s="61"/>
      <c r="C89" s="61"/>
      <c r="D89" s="61"/>
      <c r="E89" s="61"/>
      <c r="F89" s="61"/>
    </row>
    <row r="90" spans="1:6" s="46" customFormat="1" ht="13.8" x14ac:dyDescent="0.3">
      <c r="A90" s="61"/>
      <c r="B90" s="61"/>
      <c r="C90" s="61"/>
      <c r="D90" s="61"/>
      <c r="E90" s="61"/>
      <c r="F90" s="61"/>
    </row>
    <row r="91" spans="1:6" s="46" customFormat="1" ht="13.8" x14ac:dyDescent="0.3">
      <c r="A91" s="61"/>
      <c r="B91" s="61"/>
      <c r="C91" s="61"/>
      <c r="D91" s="61"/>
      <c r="E91" s="61"/>
      <c r="F91" s="61"/>
    </row>
    <row r="92" spans="1:6" s="46" customFormat="1" ht="13.8" x14ac:dyDescent="0.3">
      <c r="A92" s="61"/>
      <c r="B92" s="61"/>
      <c r="C92" s="61"/>
      <c r="D92" s="61"/>
      <c r="E92" s="61"/>
      <c r="F92" s="61"/>
    </row>
    <row r="93" spans="1:6" s="46" customFormat="1" ht="13.8" x14ac:dyDescent="0.3">
      <c r="A93" s="61"/>
      <c r="B93" s="61"/>
      <c r="C93" s="61"/>
      <c r="D93" s="61"/>
      <c r="E93" s="61"/>
      <c r="F93" s="61"/>
    </row>
    <row r="94" spans="1:6" s="46" customFormat="1" ht="13.8" x14ac:dyDescent="0.3">
      <c r="A94" s="61"/>
      <c r="B94" s="61"/>
      <c r="C94" s="61"/>
      <c r="D94" s="61"/>
      <c r="E94" s="61"/>
      <c r="F94" s="61"/>
    </row>
    <row r="95" spans="1:6" s="46" customFormat="1" ht="13.8" x14ac:dyDescent="0.3">
      <c r="A95" s="61"/>
      <c r="B95" s="61"/>
      <c r="C95" s="61"/>
      <c r="D95" s="61"/>
      <c r="E95" s="61"/>
      <c r="F95" s="61"/>
    </row>
    <row r="96" spans="1:6" s="46" customFormat="1" ht="13.8" x14ac:dyDescent="0.3">
      <c r="A96" s="61"/>
      <c r="B96" s="61"/>
      <c r="C96" s="61"/>
      <c r="D96" s="61"/>
      <c r="E96" s="61"/>
      <c r="F96" s="61"/>
    </row>
    <row r="97" spans="1:6" s="46" customFormat="1" ht="13.8" x14ac:dyDescent="0.3">
      <c r="A97" s="61"/>
      <c r="B97" s="61"/>
      <c r="C97" s="61"/>
      <c r="D97" s="61"/>
      <c r="E97" s="61"/>
      <c r="F97" s="61"/>
    </row>
    <row r="98" spans="1:6" s="46" customFormat="1" ht="13.8" x14ac:dyDescent="0.3">
      <c r="A98" s="61"/>
      <c r="B98" s="61"/>
      <c r="C98" s="61"/>
      <c r="D98" s="61"/>
      <c r="E98" s="61"/>
      <c r="F98" s="61"/>
    </row>
    <row r="99" spans="1:6" s="46" customFormat="1" ht="13.8" x14ac:dyDescent="0.3">
      <c r="A99" s="61"/>
      <c r="B99" s="61"/>
      <c r="C99" s="61"/>
      <c r="D99" s="61"/>
      <c r="E99" s="61"/>
      <c r="F99" s="61"/>
    </row>
    <row r="100" spans="1:6" s="46" customFormat="1" ht="13.8" x14ac:dyDescent="0.3">
      <c r="A100" s="61"/>
      <c r="B100" s="61"/>
      <c r="C100" s="61"/>
      <c r="D100" s="61"/>
      <c r="E100" s="61"/>
      <c r="F100" s="61"/>
    </row>
    <row r="101" spans="1:6" s="46" customFormat="1" ht="13.8" x14ac:dyDescent="0.3">
      <c r="A101" s="61"/>
      <c r="B101" s="61"/>
      <c r="C101" s="61"/>
      <c r="D101" s="61"/>
      <c r="E101" s="61"/>
      <c r="F101" s="61"/>
    </row>
    <row r="102" spans="1:6" s="46" customFormat="1" ht="13.8" x14ac:dyDescent="0.3">
      <c r="A102" s="61"/>
      <c r="B102" s="61"/>
      <c r="C102" s="61"/>
      <c r="D102" s="61"/>
      <c r="E102" s="61"/>
      <c r="F102" s="61"/>
    </row>
    <row r="103" spans="1:6" s="46" customFormat="1" ht="13.8" x14ac:dyDescent="0.3">
      <c r="A103" s="61"/>
      <c r="B103" s="61"/>
      <c r="C103" s="61"/>
      <c r="D103" s="61"/>
      <c r="E103" s="61"/>
      <c r="F103" s="61"/>
    </row>
    <row r="104" spans="1:6" s="46" customFormat="1" ht="13.8" x14ac:dyDescent="0.3">
      <c r="A104" s="61"/>
      <c r="B104" s="61"/>
      <c r="C104" s="61"/>
      <c r="D104" s="61"/>
      <c r="E104" s="61"/>
      <c r="F104" s="61"/>
    </row>
    <row r="105" spans="1:6" s="46" customFormat="1" ht="13.8" x14ac:dyDescent="0.3">
      <c r="A105" s="61"/>
      <c r="B105" s="61"/>
      <c r="C105" s="61"/>
      <c r="D105" s="61"/>
      <c r="E105" s="61"/>
      <c r="F105" s="61"/>
    </row>
    <row r="106" spans="1:6" s="46" customFormat="1" ht="13.8" x14ac:dyDescent="0.3">
      <c r="A106" s="61"/>
      <c r="B106" s="61"/>
      <c r="C106" s="61"/>
      <c r="D106" s="61"/>
      <c r="E106" s="61"/>
      <c r="F106" s="61"/>
    </row>
    <row r="107" spans="1:6" s="46" customFormat="1" ht="13.8" x14ac:dyDescent="0.3">
      <c r="A107" s="61"/>
      <c r="B107" s="61"/>
      <c r="C107" s="61"/>
      <c r="D107" s="61"/>
      <c r="E107" s="61"/>
      <c r="F107" s="61"/>
    </row>
    <row r="108" spans="1:6" s="46" customFormat="1" ht="13.8" x14ac:dyDescent="0.3">
      <c r="A108" s="61"/>
      <c r="B108" s="61"/>
      <c r="C108" s="61"/>
      <c r="D108" s="61"/>
      <c r="E108" s="61"/>
      <c r="F108" s="61"/>
    </row>
    <row r="109" spans="1:6" s="46" customFormat="1" ht="13.8" x14ac:dyDescent="0.3">
      <c r="A109" s="61"/>
      <c r="B109" s="61"/>
      <c r="C109" s="61"/>
      <c r="D109" s="61"/>
      <c r="E109" s="61"/>
      <c r="F109" s="61"/>
    </row>
    <row r="110" spans="1:6" s="46" customFormat="1" ht="13.8" x14ac:dyDescent="0.3">
      <c r="A110" s="61"/>
      <c r="B110" s="61"/>
      <c r="C110" s="61"/>
      <c r="D110" s="61"/>
      <c r="E110" s="61"/>
      <c r="F110" s="61"/>
    </row>
    <row r="111" spans="1:6" s="46" customFormat="1" ht="13.8" x14ac:dyDescent="0.3">
      <c r="A111" s="61"/>
      <c r="B111" s="61"/>
      <c r="C111" s="61"/>
      <c r="D111" s="61"/>
      <c r="E111" s="61"/>
      <c r="F111" s="61"/>
    </row>
    <row r="112" spans="1:6" s="46" customFormat="1" ht="13.8" x14ac:dyDescent="0.3">
      <c r="A112" s="61"/>
      <c r="B112" s="61"/>
      <c r="C112" s="61"/>
      <c r="D112" s="61"/>
      <c r="E112" s="61"/>
      <c r="F112" s="61"/>
    </row>
    <row r="113" spans="1:6" s="46" customFormat="1" ht="13.8" x14ac:dyDescent="0.3">
      <c r="A113" s="61"/>
      <c r="B113" s="61"/>
      <c r="C113" s="61"/>
      <c r="D113" s="61"/>
      <c r="E113" s="61"/>
      <c r="F113" s="61"/>
    </row>
    <row r="114" spans="1:6" s="46" customFormat="1" ht="13.8" x14ac:dyDescent="0.3">
      <c r="A114" s="61"/>
      <c r="B114" s="61"/>
      <c r="C114" s="61"/>
      <c r="D114" s="61"/>
      <c r="E114" s="61"/>
      <c r="F114" s="61"/>
    </row>
    <row r="115" spans="1:6" s="46" customFormat="1" ht="13.8" x14ac:dyDescent="0.3">
      <c r="A115" s="61"/>
      <c r="B115" s="61"/>
      <c r="C115" s="61"/>
      <c r="D115" s="61"/>
      <c r="E115" s="61"/>
      <c r="F115" s="61"/>
    </row>
    <row r="116" spans="1:6" s="46" customFormat="1" ht="13.8" x14ac:dyDescent="0.3">
      <c r="A116" s="61"/>
      <c r="B116" s="61"/>
      <c r="C116" s="61"/>
      <c r="D116" s="61"/>
      <c r="E116" s="61"/>
      <c r="F116" s="61"/>
    </row>
    <row r="117" spans="1:6" s="46" customFormat="1" ht="13.8" x14ac:dyDescent="0.3">
      <c r="A117" s="61"/>
      <c r="B117" s="61"/>
      <c r="C117" s="61"/>
      <c r="D117" s="61"/>
      <c r="E117" s="61"/>
      <c r="F117" s="61"/>
    </row>
    <row r="118" spans="1:6" s="46" customFormat="1" ht="13.8" x14ac:dyDescent="0.3">
      <c r="A118" s="61"/>
      <c r="B118" s="61"/>
      <c r="C118" s="61"/>
      <c r="D118" s="61"/>
      <c r="E118" s="61"/>
      <c r="F118" s="61"/>
    </row>
    <row r="119" spans="1:6" s="46" customFormat="1" ht="13.8" x14ac:dyDescent="0.3">
      <c r="A119" s="61"/>
      <c r="B119" s="61"/>
      <c r="C119" s="61"/>
      <c r="D119" s="61"/>
      <c r="E119" s="61"/>
      <c r="F119" s="61"/>
    </row>
    <row r="120" spans="1:6" s="46" customFormat="1" ht="13.8" x14ac:dyDescent="0.3">
      <c r="A120" s="61"/>
      <c r="B120" s="61"/>
      <c r="C120" s="61"/>
      <c r="D120" s="61"/>
      <c r="E120" s="61"/>
      <c r="F120" s="61"/>
    </row>
    <row r="121" spans="1:6" s="46" customFormat="1" ht="13.8" x14ac:dyDescent="0.3">
      <c r="A121" s="61"/>
      <c r="B121" s="61"/>
      <c r="C121" s="61"/>
      <c r="D121" s="61"/>
      <c r="E121" s="61"/>
      <c r="F121" s="61"/>
    </row>
    <row r="122" spans="1:6" s="46" customFormat="1" ht="13.8" x14ac:dyDescent="0.3">
      <c r="A122" s="61"/>
      <c r="B122" s="61"/>
      <c r="C122" s="61"/>
      <c r="D122" s="61"/>
      <c r="E122" s="61"/>
      <c r="F122" s="61"/>
    </row>
    <row r="123" spans="1:6" s="46" customFormat="1" ht="13.8" x14ac:dyDescent="0.3">
      <c r="A123" s="61"/>
      <c r="B123" s="61"/>
      <c r="C123" s="61"/>
      <c r="D123" s="61"/>
      <c r="E123" s="61"/>
      <c r="F123" s="61"/>
    </row>
    <row r="124" spans="1:6" s="46" customFormat="1" ht="13.8" x14ac:dyDescent="0.3">
      <c r="A124" s="61"/>
      <c r="B124" s="61"/>
      <c r="C124" s="61"/>
      <c r="D124" s="61"/>
      <c r="E124" s="61"/>
      <c r="F124" s="61"/>
    </row>
    <row r="125" spans="1:6" s="46" customFormat="1" ht="13.8" x14ac:dyDescent="0.3">
      <c r="A125" s="61"/>
      <c r="B125" s="61"/>
      <c r="C125" s="61"/>
      <c r="D125" s="61"/>
      <c r="E125" s="61"/>
      <c r="F125" s="61"/>
    </row>
    <row r="126" spans="1:6" s="46" customFormat="1" ht="13.8" x14ac:dyDescent="0.3">
      <c r="A126" s="61"/>
      <c r="B126" s="61"/>
      <c r="C126" s="61"/>
      <c r="D126" s="61"/>
      <c r="E126" s="61"/>
      <c r="F126" s="61"/>
    </row>
    <row r="127" spans="1:6" s="46" customFormat="1" ht="13.8" x14ac:dyDescent="0.3">
      <c r="A127" s="61"/>
      <c r="B127" s="61"/>
      <c r="C127" s="61"/>
      <c r="D127" s="61"/>
      <c r="E127" s="61"/>
      <c r="F127" s="61"/>
    </row>
    <row r="128" spans="1:6" s="46" customFormat="1" ht="13.8" x14ac:dyDescent="0.3">
      <c r="A128" s="61"/>
      <c r="B128" s="61"/>
      <c r="C128" s="61"/>
      <c r="D128" s="61"/>
      <c r="E128" s="61"/>
      <c r="F128" s="61"/>
    </row>
    <row r="129" spans="1:6" s="46" customFormat="1" ht="13.8" x14ac:dyDescent="0.3">
      <c r="A129" s="61"/>
      <c r="B129" s="61"/>
      <c r="C129" s="61"/>
      <c r="D129" s="61"/>
      <c r="E129" s="61"/>
      <c r="F129" s="61"/>
    </row>
    <row r="130" spans="1:6" s="46" customFormat="1" ht="13.8" x14ac:dyDescent="0.3">
      <c r="A130" s="61"/>
      <c r="B130" s="61"/>
      <c r="C130" s="61"/>
      <c r="D130" s="61"/>
      <c r="E130" s="61"/>
      <c r="F130" s="61"/>
    </row>
    <row r="131" spans="1:6" s="46" customFormat="1" ht="13.8" x14ac:dyDescent="0.3">
      <c r="A131" s="61"/>
      <c r="B131" s="61"/>
      <c r="C131" s="61"/>
      <c r="D131" s="61"/>
      <c r="E131" s="61"/>
      <c r="F131" s="61"/>
    </row>
    <row r="132" spans="1:6" s="46" customFormat="1" ht="13.8" x14ac:dyDescent="0.3">
      <c r="A132" s="61"/>
      <c r="B132" s="61"/>
      <c r="C132" s="61"/>
      <c r="D132" s="61"/>
      <c r="E132" s="61"/>
      <c r="F132" s="61"/>
    </row>
    <row r="133" spans="1:6" s="46" customFormat="1" ht="13.8" x14ac:dyDescent="0.3">
      <c r="A133" s="61"/>
      <c r="B133" s="61"/>
      <c r="C133" s="61"/>
      <c r="D133" s="61"/>
      <c r="E133" s="61"/>
      <c r="F133" s="61"/>
    </row>
    <row r="134" spans="1:6" s="46" customFormat="1" ht="13.8" x14ac:dyDescent="0.3">
      <c r="A134" s="61"/>
      <c r="B134" s="61"/>
      <c r="C134" s="61"/>
      <c r="D134" s="61"/>
      <c r="E134" s="61"/>
      <c r="F134" s="61"/>
    </row>
    <row r="135" spans="1:6" s="46" customFormat="1" ht="13.8" x14ac:dyDescent="0.3">
      <c r="A135" s="61"/>
      <c r="B135" s="61"/>
      <c r="C135" s="61"/>
      <c r="D135" s="61"/>
      <c r="E135" s="61"/>
      <c r="F135" s="61"/>
    </row>
    <row r="136" spans="1:6" s="46" customFormat="1" ht="13.8" x14ac:dyDescent="0.3">
      <c r="A136" s="61"/>
      <c r="B136" s="61"/>
      <c r="C136" s="61"/>
      <c r="D136" s="61"/>
      <c r="E136" s="61"/>
      <c r="F136" s="61"/>
    </row>
    <row r="137" spans="1:6" s="46" customFormat="1" ht="13.8" x14ac:dyDescent="0.3">
      <c r="A137" s="61"/>
      <c r="B137" s="61"/>
      <c r="C137" s="61"/>
      <c r="D137" s="61"/>
      <c r="E137" s="61"/>
      <c r="F137" s="61"/>
    </row>
    <row r="138" spans="1:6" s="46" customFormat="1" ht="13.8" x14ac:dyDescent="0.3">
      <c r="A138" s="61"/>
      <c r="B138" s="61"/>
      <c r="C138" s="61"/>
      <c r="D138" s="61"/>
      <c r="E138" s="61"/>
      <c r="F138" s="61"/>
    </row>
    <row r="139" spans="1:6" s="46" customFormat="1" ht="13.8" x14ac:dyDescent="0.3">
      <c r="A139" s="61"/>
      <c r="B139" s="61"/>
      <c r="C139" s="61"/>
      <c r="D139" s="61"/>
      <c r="E139" s="61"/>
      <c r="F139" s="61"/>
    </row>
    <row r="140" spans="1:6" s="46" customFormat="1" ht="13.8" x14ac:dyDescent="0.3">
      <c r="A140" s="61"/>
      <c r="B140" s="61"/>
      <c r="C140" s="61"/>
      <c r="D140" s="61"/>
      <c r="E140" s="61"/>
      <c r="F140" s="61"/>
    </row>
    <row r="141" spans="1:6" s="46" customFormat="1" ht="13.8" x14ac:dyDescent="0.3">
      <c r="A141" s="61"/>
      <c r="B141" s="61"/>
      <c r="C141" s="61"/>
      <c r="D141" s="61"/>
      <c r="E141" s="61"/>
      <c r="F141" s="61"/>
    </row>
    <row r="142" spans="1:6" s="46" customFormat="1" ht="13.8" x14ac:dyDescent="0.3">
      <c r="A142" s="61"/>
      <c r="B142" s="61"/>
      <c r="C142" s="61"/>
      <c r="D142" s="61"/>
      <c r="E142" s="61"/>
      <c r="F142" s="61"/>
    </row>
    <row r="143" spans="1:6" s="46" customFormat="1" ht="13.8" x14ac:dyDescent="0.3">
      <c r="A143" s="61"/>
      <c r="B143" s="61"/>
      <c r="C143" s="61"/>
      <c r="D143" s="61"/>
      <c r="E143" s="61"/>
      <c r="F143" s="61"/>
    </row>
    <row r="144" spans="1:6" s="46" customFormat="1" ht="13.8" x14ac:dyDescent="0.3">
      <c r="A144" s="61"/>
      <c r="B144" s="61"/>
      <c r="C144" s="61"/>
      <c r="D144" s="61"/>
      <c r="E144" s="61"/>
      <c r="F144" s="61"/>
    </row>
    <row r="145" spans="1:6" s="46" customFormat="1" ht="13.8" x14ac:dyDescent="0.3">
      <c r="A145" s="61"/>
      <c r="B145" s="61"/>
      <c r="C145" s="61"/>
      <c r="D145" s="61"/>
      <c r="E145" s="61"/>
      <c r="F145" s="61"/>
    </row>
    <row r="146" spans="1:6" s="46" customFormat="1" ht="13.8" x14ac:dyDescent="0.3">
      <c r="A146" s="61"/>
      <c r="B146" s="61"/>
      <c r="C146" s="61"/>
      <c r="D146" s="61"/>
      <c r="E146" s="61"/>
      <c r="F146" s="61"/>
    </row>
    <row r="147" spans="1:6" s="46" customFormat="1" ht="13.8" x14ac:dyDescent="0.3">
      <c r="A147" s="61"/>
      <c r="B147" s="61"/>
      <c r="C147" s="61"/>
      <c r="D147" s="61"/>
      <c r="E147" s="61"/>
      <c r="F147" s="61"/>
    </row>
    <row r="148" spans="1:6" s="46" customFormat="1" ht="13.8" x14ac:dyDescent="0.3">
      <c r="A148" s="61"/>
      <c r="B148" s="61"/>
      <c r="C148" s="61"/>
      <c r="D148" s="61"/>
      <c r="E148" s="61"/>
      <c r="F148" s="61"/>
    </row>
    <row r="149" spans="1:6" s="46" customFormat="1" ht="13.8" x14ac:dyDescent="0.3">
      <c r="A149" s="61"/>
      <c r="B149" s="61"/>
      <c r="C149" s="61"/>
      <c r="D149" s="61"/>
      <c r="E149" s="61"/>
      <c r="F149" s="61"/>
    </row>
    <row r="150" spans="1:6" s="46" customFormat="1" ht="13.8" x14ac:dyDescent="0.3">
      <c r="A150" s="61"/>
      <c r="B150" s="61"/>
      <c r="C150" s="61"/>
      <c r="D150" s="61"/>
      <c r="E150" s="61"/>
      <c r="F150" s="61"/>
    </row>
    <row r="151" spans="1:6" s="46" customFormat="1" ht="13.8" x14ac:dyDescent="0.3">
      <c r="A151" s="61"/>
      <c r="B151" s="61"/>
      <c r="C151" s="61"/>
      <c r="D151" s="61"/>
      <c r="E151" s="61"/>
      <c r="F151" s="61"/>
    </row>
    <row r="152" spans="1:6" s="46" customFormat="1" ht="13.8" x14ac:dyDescent="0.3">
      <c r="A152" s="61"/>
      <c r="B152" s="61"/>
      <c r="C152" s="61"/>
      <c r="D152" s="61"/>
      <c r="E152" s="61"/>
      <c r="F152" s="61"/>
    </row>
    <row r="153" spans="1:6" s="46" customFormat="1" ht="13.8" x14ac:dyDescent="0.3">
      <c r="A153" s="61"/>
      <c r="B153" s="61"/>
      <c r="C153" s="61"/>
      <c r="D153" s="61"/>
      <c r="E153" s="61"/>
      <c r="F153" s="61"/>
    </row>
    <row r="154" spans="1:6" s="46" customFormat="1" ht="13.8" x14ac:dyDescent="0.3">
      <c r="A154" s="61"/>
      <c r="B154" s="61"/>
      <c r="C154" s="61"/>
      <c r="D154" s="61"/>
      <c r="E154" s="61"/>
      <c r="F154" s="61"/>
    </row>
    <row r="155" spans="1:6" s="46" customFormat="1" ht="13.8" x14ac:dyDescent="0.3">
      <c r="A155" s="61"/>
      <c r="B155" s="61"/>
      <c r="C155" s="61"/>
      <c r="D155" s="61"/>
      <c r="E155" s="61"/>
      <c r="F155" s="61"/>
    </row>
    <row r="156" spans="1:6" s="46" customFormat="1" ht="13.8" x14ac:dyDescent="0.3">
      <c r="A156" s="61"/>
      <c r="B156" s="61"/>
      <c r="C156" s="61"/>
      <c r="D156" s="61"/>
      <c r="E156" s="61"/>
      <c r="F156" s="61"/>
    </row>
    <row r="157" spans="1:6" s="46" customFormat="1" ht="13.8" x14ac:dyDescent="0.3">
      <c r="A157" s="61"/>
      <c r="B157" s="61"/>
      <c r="C157" s="61"/>
      <c r="D157" s="61"/>
      <c r="E157" s="61"/>
      <c r="F157" s="61"/>
    </row>
    <row r="158" spans="1:6" s="46" customFormat="1" ht="13.8" x14ac:dyDescent="0.3">
      <c r="A158" s="61"/>
      <c r="B158" s="61"/>
      <c r="C158" s="61"/>
      <c r="D158" s="61"/>
      <c r="E158" s="61"/>
      <c r="F158" s="61"/>
    </row>
    <row r="159" spans="1:6" s="46" customFormat="1" ht="13.8" x14ac:dyDescent="0.3">
      <c r="A159" s="61"/>
      <c r="B159" s="61"/>
      <c r="C159" s="61"/>
      <c r="D159" s="61"/>
      <c r="E159" s="61"/>
      <c r="F159" s="61"/>
    </row>
    <row r="160" spans="1:6" s="46" customFormat="1" ht="13.8" x14ac:dyDescent="0.3">
      <c r="A160" s="61"/>
      <c r="B160" s="61"/>
      <c r="C160" s="61"/>
      <c r="D160" s="61"/>
      <c r="E160" s="61"/>
      <c r="F160" s="61"/>
    </row>
    <row r="161" spans="1:6" s="46" customFormat="1" ht="13.8" x14ac:dyDescent="0.3">
      <c r="A161" s="61"/>
      <c r="B161" s="61"/>
      <c r="C161" s="61"/>
      <c r="D161" s="61"/>
      <c r="E161" s="61"/>
      <c r="F161" s="61"/>
    </row>
    <row r="162" spans="1:6" s="46" customFormat="1" ht="13.8" x14ac:dyDescent="0.3">
      <c r="A162" s="61"/>
      <c r="B162" s="61"/>
      <c r="C162" s="61"/>
      <c r="D162" s="61"/>
      <c r="E162" s="61"/>
      <c r="F162" s="61"/>
    </row>
    <row r="163" spans="1:6" s="46" customFormat="1" ht="13.8" x14ac:dyDescent="0.3">
      <c r="A163" s="61"/>
      <c r="B163" s="61"/>
      <c r="C163" s="61"/>
      <c r="D163" s="61"/>
      <c r="E163" s="61"/>
      <c r="F163" s="61"/>
    </row>
    <row r="164" spans="1:6" s="46" customFormat="1" ht="13.8" x14ac:dyDescent="0.3">
      <c r="A164" s="61"/>
      <c r="B164" s="61"/>
      <c r="C164" s="61"/>
      <c r="D164" s="61"/>
      <c r="E164" s="61"/>
      <c r="F164" s="61"/>
    </row>
    <row r="165" spans="1:6" s="46" customFormat="1" ht="13.8" x14ac:dyDescent="0.3">
      <c r="A165" s="61"/>
      <c r="B165" s="61"/>
      <c r="C165" s="61"/>
      <c r="D165" s="61"/>
      <c r="E165" s="61"/>
      <c r="F165" s="61"/>
    </row>
    <row r="166" spans="1:6" s="46" customFormat="1" ht="13.8" x14ac:dyDescent="0.3">
      <c r="A166" s="61"/>
      <c r="B166" s="61"/>
      <c r="C166" s="61"/>
      <c r="D166" s="61"/>
      <c r="E166" s="61"/>
      <c r="F166" s="61"/>
    </row>
    <row r="167" spans="1:6" s="46" customFormat="1" ht="13.8" x14ac:dyDescent="0.3">
      <c r="A167" s="61"/>
      <c r="B167" s="61"/>
      <c r="C167" s="61"/>
      <c r="D167" s="61"/>
      <c r="E167" s="61"/>
      <c r="F167" s="61"/>
    </row>
    <row r="168" spans="1:6" s="46" customFormat="1" ht="13.8" x14ac:dyDescent="0.3">
      <c r="A168" s="61"/>
      <c r="B168" s="61"/>
      <c r="C168" s="61"/>
      <c r="D168" s="61"/>
      <c r="E168" s="61"/>
      <c r="F168" s="61"/>
    </row>
    <row r="169" spans="1:6" s="46" customFormat="1" ht="13.8" x14ac:dyDescent="0.3">
      <c r="A169" s="61"/>
      <c r="B169" s="61"/>
      <c r="C169" s="61"/>
      <c r="D169" s="61"/>
      <c r="E169" s="61"/>
      <c r="F169" s="61"/>
    </row>
    <row r="170" spans="1:6" s="46" customFormat="1" ht="13.8" x14ac:dyDescent="0.3">
      <c r="A170" s="61"/>
      <c r="B170" s="61"/>
      <c r="C170" s="61"/>
      <c r="D170" s="61"/>
      <c r="E170" s="61"/>
      <c r="F170" s="61"/>
    </row>
    <row r="171" spans="1:6" s="46" customFormat="1" ht="13.8" x14ac:dyDescent="0.3">
      <c r="A171" s="61"/>
      <c r="B171" s="61"/>
      <c r="C171" s="61"/>
      <c r="D171" s="61"/>
      <c r="E171" s="61"/>
      <c r="F171" s="61"/>
    </row>
    <row r="172" spans="1:6" s="46" customFormat="1" ht="13.8" x14ac:dyDescent="0.3">
      <c r="A172" s="61"/>
      <c r="B172" s="61"/>
      <c r="C172" s="61"/>
      <c r="D172" s="61"/>
      <c r="E172" s="61"/>
      <c r="F172" s="61"/>
    </row>
    <row r="173" spans="1:6" s="46" customFormat="1" ht="13.8" x14ac:dyDescent="0.3">
      <c r="A173" s="61"/>
      <c r="B173" s="61"/>
      <c r="C173" s="61"/>
      <c r="D173" s="61"/>
      <c r="E173" s="61"/>
      <c r="F173" s="61"/>
    </row>
    <row r="174" spans="1:6" s="46" customFormat="1" ht="13.8" x14ac:dyDescent="0.3">
      <c r="A174" s="61"/>
      <c r="B174" s="61"/>
      <c r="C174" s="61"/>
      <c r="D174" s="61"/>
      <c r="E174" s="61"/>
      <c r="F174" s="61"/>
    </row>
    <row r="175" spans="1:6" s="46" customFormat="1" ht="13.8" x14ac:dyDescent="0.3">
      <c r="A175" s="61"/>
      <c r="B175" s="61"/>
      <c r="C175" s="61"/>
      <c r="D175" s="61"/>
      <c r="E175" s="61"/>
      <c r="F175" s="61"/>
    </row>
    <row r="176" spans="1:6" s="46" customFormat="1" ht="13.8" x14ac:dyDescent="0.3">
      <c r="A176" s="61"/>
      <c r="B176" s="61"/>
      <c r="C176" s="61"/>
      <c r="D176" s="61"/>
      <c r="E176" s="61"/>
      <c r="F176" s="61"/>
    </row>
    <row r="177" spans="1:6" s="46" customFormat="1" ht="13.8" x14ac:dyDescent="0.3">
      <c r="A177" s="61"/>
      <c r="B177" s="61"/>
      <c r="C177" s="61"/>
      <c r="D177" s="61"/>
      <c r="E177" s="61"/>
      <c r="F177" s="61"/>
    </row>
    <row r="178" spans="1:6" s="46" customFormat="1" ht="13.8" x14ac:dyDescent="0.3">
      <c r="A178" s="61"/>
      <c r="B178" s="61"/>
      <c r="C178" s="61"/>
      <c r="D178" s="61"/>
      <c r="E178" s="61"/>
      <c r="F178" s="61"/>
    </row>
    <row r="179" spans="1:6" s="46" customFormat="1" ht="13.8" x14ac:dyDescent="0.3">
      <c r="A179" s="61"/>
      <c r="B179" s="61"/>
      <c r="C179" s="61"/>
      <c r="D179" s="61"/>
      <c r="E179" s="61"/>
      <c r="F179" s="61"/>
    </row>
    <row r="180" spans="1:6" s="46" customFormat="1" ht="13.8" x14ac:dyDescent="0.3">
      <c r="A180" s="61"/>
      <c r="B180" s="61"/>
      <c r="C180" s="61"/>
      <c r="D180" s="61"/>
      <c r="E180" s="61"/>
      <c r="F180" s="61"/>
    </row>
    <row r="181" spans="1:6" s="46" customFormat="1" ht="13.8" x14ac:dyDescent="0.3">
      <c r="A181" s="61"/>
      <c r="B181" s="61"/>
      <c r="C181" s="61"/>
      <c r="D181" s="61"/>
      <c r="E181" s="61"/>
      <c r="F181" s="61"/>
    </row>
    <row r="182" spans="1:6" s="46" customFormat="1" ht="13.8" x14ac:dyDescent="0.3">
      <c r="A182" s="61"/>
      <c r="B182" s="61"/>
      <c r="C182" s="61"/>
      <c r="D182" s="61"/>
      <c r="E182" s="61"/>
      <c r="F182" s="61"/>
    </row>
    <row r="183" spans="1:6" s="46" customFormat="1" ht="13.8" x14ac:dyDescent="0.3">
      <c r="A183" s="61"/>
      <c r="B183" s="61"/>
      <c r="C183" s="61"/>
      <c r="D183" s="61"/>
      <c r="E183" s="61"/>
      <c r="F183" s="61"/>
    </row>
    <row r="184" spans="1:6" s="46" customFormat="1" ht="13.8" x14ac:dyDescent="0.3">
      <c r="A184" s="61"/>
      <c r="B184" s="61"/>
      <c r="C184" s="61"/>
      <c r="D184" s="61"/>
      <c r="E184" s="61"/>
      <c r="F184" s="61"/>
    </row>
    <row r="185" spans="1:6" s="46" customFormat="1" ht="13.8" x14ac:dyDescent="0.3">
      <c r="A185" s="61"/>
      <c r="B185" s="61"/>
      <c r="C185" s="61"/>
      <c r="D185" s="61"/>
      <c r="E185" s="61"/>
      <c r="F185" s="61"/>
    </row>
    <row r="186" spans="1:6" s="46" customFormat="1" ht="13.8" x14ac:dyDescent="0.3">
      <c r="A186" s="61"/>
      <c r="B186" s="61"/>
      <c r="C186" s="61"/>
      <c r="D186" s="61"/>
      <c r="E186" s="61"/>
      <c r="F186" s="61"/>
    </row>
    <row r="187" spans="1:6" s="46" customFormat="1" ht="13.8" x14ac:dyDescent="0.3">
      <c r="A187" s="61"/>
      <c r="B187" s="61"/>
      <c r="C187" s="61"/>
      <c r="D187" s="61"/>
      <c r="E187" s="61"/>
      <c r="F187" s="61"/>
    </row>
    <row r="188" spans="1:6" s="46" customFormat="1" ht="13.8" x14ac:dyDescent="0.3">
      <c r="A188" s="61"/>
      <c r="B188" s="61"/>
      <c r="C188" s="61"/>
      <c r="D188" s="61"/>
      <c r="E188" s="61"/>
      <c r="F188" s="61"/>
    </row>
    <row r="189" spans="1:6" s="46" customFormat="1" ht="13.8" x14ac:dyDescent="0.3">
      <c r="A189" s="61"/>
      <c r="B189" s="61"/>
      <c r="C189" s="61"/>
      <c r="D189" s="61"/>
      <c r="E189" s="61"/>
      <c r="F189" s="61"/>
    </row>
    <row r="190" spans="1:6" s="46" customFormat="1" ht="13.8" x14ac:dyDescent="0.3">
      <c r="A190" s="61"/>
      <c r="B190" s="61"/>
      <c r="C190" s="61"/>
      <c r="D190" s="61"/>
      <c r="E190" s="61"/>
      <c r="F190" s="61"/>
    </row>
    <row r="191" spans="1:6" s="46" customFormat="1" ht="13.8" x14ac:dyDescent="0.3">
      <c r="A191" s="61"/>
      <c r="B191" s="61"/>
      <c r="C191" s="61"/>
      <c r="D191" s="61"/>
      <c r="E191" s="61"/>
      <c r="F191" s="61"/>
    </row>
    <row r="192" spans="1:6" s="46" customFormat="1" ht="13.8" x14ac:dyDescent="0.3">
      <c r="A192" s="61"/>
      <c r="B192" s="61"/>
      <c r="C192" s="61"/>
      <c r="D192" s="61"/>
      <c r="E192" s="61"/>
      <c r="F192" s="61"/>
    </row>
    <row r="193" spans="1:6" s="46" customFormat="1" ht="13.8" x14ac:dyDescent="0.3">
      <c r="A193" s="61"/>
      <c r="B193" s="61"/>
      <c r="C193" s="61"/>
      <c r="D193" s="61"/>
      <c r="E193" s="61"/>
      <c r="F193" s="61"/>
    </row>
    <row r="194" spans="1:6" s="46" customFormat="1" ht="13.8" x14ac:dyDescent="0.3">
      <c r="A194" s="61"/>
      <c r="B194" s="61"/>
      <c r="C194" s="61"/>
      <c r="D194" s="61"/>
      <c r="E194" s="61"/>
      <c r="F194" s="61"/>
    </row>
    <row r="195" spans="1:6" s="46" customFormat="1" ht="13.8" x14ac:dyDescent="0.3">
      <c r="A195" s="61"/>
      <c r="B195" s="61"/>
      <c r="C195" s="61"/>
      <c r="D195" s="61"/>
      <c r="E195" s="61"/>
      <c r="F195" s="61"/>
    </row>
    <row r="196" spans="1:6" s="46" customFormat="1" ht="13.8" x14ac:dyDescent="0.3">
      <c r="A196" s="61"/>
      <c r="B196" s="61"/>
      <c r="C196" s="61"/>
      <c r="D196" s="61"/>
      <c r="E196" s="61"/>
      <c r="F196" s="61"/>
    </row>
    <row r="197" spans="1:6" s="46" customFormat="1" ht="13.8" x14ac:dyDescent="0.3">
      <c r="A197" s="61"/>
      <c r="B197" s="61"/>
      <c r="C197" s="61"/>
      <c r="D197" s="61"/>
      <c r="E197" s="61"/>
      <c r="F197" s="61"/>
    </row>
    <row r="198" spans="1:6" s="46" customFormat="1" ht="13.8" x14ac:dyDescent="0.3">
      <c r="A198" s="61"/>
      <c r="B198" s="61"/>
      <c r="C198" s="61"/>
      <c r="D198" s="61"/>
      <c r="E198" s="61"/>
      <c r="F198" s="61"/>
    </row>
    <row r="199" spans="1:6" s="46" customFormat="1" ht="13.8" x14ac:dyDescent="0.3">
      <c r="A199" s="61"/>
      <c r="B199" s="61"/>
      <c r="C199" s="61"/>
      <c r="D199" s="61"/>
      <c r="E199" s="61"/>
      <c r="F199" s="61"/>
    </row>
    <row r="200" spans="1:6" s="46" customFormat="1" ht="13.8" x14ac:dyDescent="0.3">
      <c r="A200" s="61"/>
      <c r="B200" s="61"/>
      <c r="C200" s="61"/>
      <c r="D200" s="61"/>
      <c r="E200" s="61"/>
      <c r="F200" s="61"/>
    </row>
    <row r="201" spans="1:6" s="46" customFormat="1" ht="13.8" x14ac:dyDescent="0.3">
      <c r="A201" s="61"/>
      <c r="B201" s="61"/>
      <c r="C201" s="61"/>
      <c r="D201" s="61"/>
      <c r="E201" s="61"/>
      <c r="F201" s="61"/>
    </row>
    <row r="202" spans="1:6" s="46" customFormat="1" ht="13.8" x14ac:dyDescent="0.3">
      <c r="A202" s="61"/>
      <c r="B202" s="61"/>
      <c r="C202" s="61"/>
      <c r="D202" s="61"/>
      <c r="E202" s="61"/>
      <c r="F202" s="61"/>
    </row>
    <row r="203" spans="1:6" s="46" customFormat="1" ht="13.8" x14ac:dyDescent="0.3">
      <c r="A203" s="61"/>
      <c r="B203" s="61"/>
      <c r="C203" s="61"/>
      <c r="D203" s="61"/>
      <c r="E203" s="61"/>
      <c r="F203" s="61"/>
    </row>
    <row r="204" spans="1:6" s="46" customFormat="1" ht="13.8" x14ac:dyDescent="0.3">
      <c r="A204" s="61"/>
      <c r="B204" s="61"/>
      <c r="C204" s="61"/>
      <c r="D204" s="61"/>
      <c r="E204" s="61"/>
      <c r="F204" s="61"/>
    </row>
    <row r="205" spans="1:6" s="46" customFormat="1" ht="13.8" x14ac:dyDescent="0.3">
      <c r="A205" s="61"/>
      <c r="B205" s="61"/>
      <c r="C205" s="61"/>
      <c r="D205" s="61"/>
      <c r="E205" s="61"/>
      <c r="F205" s="61"/>
    </row>
    <row r="206" spans="1:6" s="46" customFormat="1" ht="13.8" x14ac:dyDescent="0.3">
      <c r="A206" s="61"/>
      <c r="B206" s="61"/>
      <c r="C206" s="61"/>
      <c r="D206" s="61"/>
      <c r="E206" s="61"/>
      <c r="F206" s="61"/>
    </row>
    <row r="207" spans="1:6" s="46" customFormat="1" ht="13.8" x14ac:dyDescent="0.3">
      <c r="A207" s="61"/>
      <c r="B207" s="61"/>
      <c r="C207" s="61"/>
      <c r="D207" s="61"/>
      <c r="E207" s="61"/>
      <c r="F207" s="61"/>
    </row>
    <row r="208" spans="1:6" s="46" customFormat="1" ht="13.8" x14ac:dyDescent="0.3">
      <c r="A208" s="61"/>
      <c r="B208" s="61"/>
      <c r="C208" s="61"/>
      <c r="D208" s="61"/>
      <c r="E208" s="61"/>
      <c r="F208" s="61"/>
    </row>
    <row r="209" spans="1:6" s="46" customFormat="1" ht="13.8" x14ac:dyDescent="0.3">
      <c r="A209" s="61"/>
      <c r="B209" s="61"/>
      <c r="C209" s="61"/>
      <c r="D209" s="61"/>
      <c r="E209" s="61"/>
      <c r="F209" s="61"/>
    </row>
    <row r="210" spans="1:6" s="46" customFormat="1" ht="13.8" x14ac:dyDescent="0.3">
      <c r="A210" s="61"/>
      <c r="B210" s="61"/>
      <c r="C210" s="61"/>
      <c r="D210" s="61"/>
      <c r="E210" s="61"/>
      <c r="F210" s="61"/>
    </row>
    <row r="211" spans="1:6" s="46" customFormat="1" ht="13.8" x14ac:dyDescent="0.3">
      <c r="A211" s="61"/>
      <c r="B211" s="61"/>
      <c r="C211" s="61"/>
      <c r="D211" s="61"/>
      <c r="E211" s="61"/>
      <c r="F211" s="61"/>
    </row>
    <row r="212" spans="1:6" s="46" customFormat="1" ht="13.8" x14ac:dyDescent="0.3">
      <c r="A212" s="61"/>
      <c r="B212" s="61"/>
      <c r="C212" s="61"/>
      <c r="D212" s="61"/>
      <c r="E212" s="61"/>
      <c r="F212" s="61"/>
    </row>
    <row r="213" spans="1:6" s="46" customFormat="1" ht="13.8" x14ac:dyDescent="0.3">
      <c r="A213" s="61"/>
      <c r="B213" s="61"/>
      <c r="C213" s="61"/>
      <c r="D213" s="61"/>
      <c r="E213" s="61"/>
      <c r="F213" s="61"/>
    </row>
    <row r="214" spans="1:6" s="46" customFormat="1" ht="13.8" x14ac:dyDescent="0.3">
      <c r="A214" s="61"/>
      <c r="B214" s="61"/>
      <c r="C214" s="61"/>
      <c r="D214" s="61"/>
      <c r="E214" s="61"/>
      <c r="F214" s="61"/>
    </row>
    <row r="215" spans="1:6" s="46" customFormat="1" ht="13.8" x14ac:dyDescent="0.3">
      <c r="A215" s="61"/>
      <c r="B215" s="61"/>
      <c r="C215" s="61"/>
      <c r="D215" s="61"/>
      <c r="E215" s="61"/>
      <c r="F215" s="61"/>
    </row>
    <row r="216" spans="1:6" s="46" customFormat="1" ht="13.8" x14ac:dyDescent="0.3">
      <c r="A216" s="61"/>
      <c r="B216" s="61"/>
      <c r="C216" s="61"/>
      <c r="D216" s="61"/>
      <c r="E216" s="61"/>
      <c r="F216" s="61"/>
    </row>
    <row r="217" spans="1:6" s="46" customFormat="1" ht="13.8" x14ac:dyDescent="0.3">
      <c r="A217" s="61"/>
      <c r="B217" s="61"/>
      <c r="C217" s="61"/>
      <c r="D217" s="61"/>
      <c r="E217" s="61"/>
      <c r="F217" s="61"/>
    </row>
    <row r="218" spans="1:6" s="46" customFormat="1" ht="13.8" x14ac:dyDescent="0.3">
      <c r="A218" s="61"/>
      <c r="B218" s="61"/>
      <c r="C218" s="61"/>
      <c r="D218" s="61"/>
      <c r="E218" s="61"/>
      <c r="F218" s="61"/>
    </row>
    <row r="219" spans="1:6" s="46" customFormat="1" ht="13.8" x14ac:dyDescent="0.3">
      <c r="A219" s="61"/>
      <c r="B219" s="61"/>
      <c r="C219" s="61"/>
      <c r="D219" s="61"/>
      <c r="E219" s="61"/>
      <c r="F219" s="61"/>
    </row>
    <row r="220" spans="1:6" s="46" customFormat="1" ht="13.8" x14ac:dyDescent="0.3">
      <c r="A220" s="61"/>
      <c r="B220" s="61"/>
      <c r="C220" s="61"/>
      <c r="D220" s="61"/>
      <c r="E220" s="61"/>
      <c r="F220" s="61"/>
    </row>
    <row r="221" spans="1:6" s="46" customFormat="1" ht="13.8" x14ac:dyDescent="0.3">
      <c r="A221" s="61"/>
      <c r="B221" s="61"/>
      <c r="C221" s="61"/>
      <c r="D221" s="61"/>
      <c r="E221" s="61"/>
      <c r="F221" s="61"/>
    </row>
    <row r="222" spans="1:6" s="46" customFormat="1" ht="13.8" x14ac:dyDescent="0.3">
      <c r="A222" s="61"/>
      <c r="B222" s="61"/>
      <c r="C222" s="61"/>
      <c r="D222" s="61"/>
      <c r="E222" s="61"/>
      <c r="F222" s="61"/>
    </row>
    <row r="223" spans="1:6" s="46" customFormat="1" ht="13.8" x14ac:dyDescent="0.3">
      <c r="A223" s="61"/>
      <c r="B223" s="61"/>
      <c r="C223" s="61"/>
      <c r="D223" s="61"/>
      <c r="E223" s="61"/>
      <c r="F223" s="61"/>
    </row>
    <row r="224" spans="1:6" s="46" customFormat="1" ht="13.8" x14ac:dyDescent="0.3">
      <c r="A224" s="61"/>
      <c r="B224" s="61"/>
      <c r="C224" s="61"/>
      <c r="D224" s="61"/>
      <c r="E224" s="61"/>
      <c r="F224" s="61"/>
    </row>
    <row r="225" spans="1:6" s="46" customFormat="1" ht="13.8" x14ac:dyDescent="0.3">
      <c r="A225" s="61"/>
      <c r="B225" s="61"/>
      <c r="C225" s="61"/>
      <c r="D225" s="61"/>
      <c r="E225" s="61"/>
      <c r="F225" s="61"/>
    </row>
    <row r="226" spans="1:6" s="46" customFormat="1" ht="13.8" x14ac:dyDescent="0.3">
      <c r="A226" s="61"/>
      <c r="B226" s="61"/>
      <c r="C226" s="61"/>
      <c r="D226" s="61"/>
      <c r="E226" s="61"/>
      <c r="F226" s="61"/>
    </row>
    <row r="227" spans="1:6" s="46" customFormat="1" ht="13.8" x14ac:dyDescent="0.3">
      <c r="A227" s="61"/>
      <c r="B227" s="61"/>
      <c r="C227" s="61"/>
      <c r="D227" s="61"/>
      <c r="E227" s="61"/>
      <c r="F227" s="61"/>
    </row>
    <row r="228" spans="1:6" s="46" customFormat="1" ht="13.8" x14ac:dyDescent="0.3">
      <c r="A228" s="61"/>
      <c r="B228" s="61"/>
      <c r="C228" s="61"/>
      <c r="D228" s="61"/>
      <c r="E228" s="61"/>
      <c r="F228" s="61"/>
    </row>
    <row r="229" spans="1:6" s="46" customFormat="1" ht="13.8" x14ac:dyDescent="0.3">
      <c r="A229" s="61"/>
      <c r="B229" s="61"/>
      <c r="C229" s="61"/>
      <c r="D229" s="61"/>
      <c r="E229" s="61"/>
      <c r="F229" s="61"/>
    </row>
    <row r="230" spans="1:6" s="46" customFormat="1" ht="13.8" x14ac:dyDescent="0.3">
      <c r="A230" s="61"/>
      <c r="B230" s="61"/>
      <c r="C230" s="61"/>
      <c r="D230" s="61"/>
      <c r="E230" s="61"/>
      <c r="F230" s="61"/>
    </row>
    <row r="231" spans="1:6" s="46" customFormat="1" ht="13.8" x14ac:dyDescent="0.3">
      <c r="A231" s="61"/>
      <c r="B231" s="61"/>
      <c r="C231" s="61"/>
      <c r="D231" s="61"/>
      <c r="E231" s="61"/>
      <c r="F231" s="61"/>
    </row>
    <row r="232" spans="1:6" s="46" customFormat="1" ht="13.8" x14ac:dyDescent="0.3">
      <c r="A232" s="61"/>
      <c r="B232" s="61"/>
      <c r="C232" s="61"/>
      <c r="D232" s="61"/>
      <c r="E232" s="61"/>
      <c r="F232" s="61"/>
    </row>
    <row r="233" spans="1:6" s="46" customFormat="1" ht="13.8" x14ac:dyDescent="0.3">
      <c r="A233" s="61"/>
      <c r="B233" s="61"/>
      <c r="C233" s="61"/>
      <c r="D233" s="61"/>
      <c r="E233" s="61"/>
      <c r="F233" s="61"/>
    </row>
    <row r="234" spans="1:6" s="46" customFormat="1" ht="13.8" x14ac:dyDescent="0.3">
      <c r="A234" s="61"/>
      <c r="B234" s="61"/>
      <c r="C234" s="61"/>
      <c r="D234" s="61"/>
      <c r="E234" s="61"/>
      <c r="F234" s="61"/>
    </row>
    <row r="235" spans="1:6" s="46" customFormat="1" ht="13.8" x14ac:dyDescent="0.3">
      <c r="A235" s="61"/>
      <c r="B235" s="61"/>
      <c r="C235" s="61"/>
      <c r="D235" s="61"/>
      <c r="E235" s="61"/>
      <c r="F235" s="61"/>
    </row>
    <row r="236" spans="1:6" s="46" customFormat="1" ht="13.8" x14ac:dyDescent="0.3">
      <c r="A236" s="61"/>
      <c r="B236" s="61"/>
      <c r="C236" s="61"/>
      <c r="D236" s="61"/>
      <c r="E236" s="61"/>
      <c r="F236" s="61"/>
    </row>
    <row r="237" spans="1:6" s="46" customFormat="1" ht="13.8" x14ac:dyDescent="0.3">
      <c r="A237" s="61"/>
      <c r="B237" s="61"/>
      <c r="C237" s="61"/>
      <c r="D237" s="61"/>
      <c r="E237" s="61"/>
      <c r="F237" s="61"/>
    </row>
    <row r="238" spans="1:6" s="46" customFormat="1" ht="13.8" x14ac:dyDescent="0.3">
      <c r="A238" s="61"/>
      <c r="B238" s="61"/>
      <c r="C238" s="61"/>
      <c r="D238" s="61"/>
      <c r="E238" s="61"/>
      <c r="F238" s="61"/>
    </row>
    <row r="239" spans="1:6" s="46" customFormat="1" ht="13.8" x14ac:dyDescent="0.3">
      <c r="A239" s="61"/>
      <c r="B239" s="61"/>
      <c r="C239" s="61"/>
      <c r="D239" s="61"/>
      <c r="E239" s="61"/>
      <c r="F239" s="61"/>
    </row>
    <row r="240" spans="1:6" s="46" customFormat="1" ht="13.8" x14ac:dyDescent="0.3">
      <c r="A240" s="61"/>
      <c r="B240" s="61"/>
      <c r="C240" s="61"/>
      <c r="D240" s="61"/>
      <c r="E240" s="61"/>
      <c r="F240" s="61"/>
    </row>
    <row r="241" spans="1:6" s="46" customFormat="1" ht="13.8" x14ac:dyDescent="0.3">
      <c r="A241" s="61"/>
      <c r="B241" s="61"/>
      <c r="C241" s="61"/>
      <c r="D241" s="61"/>
      <c r="E241" s="61"/>
      <c r="F241" s="61"/>
    </row>
    <row r="242" spans="1:6" s="46" customFormat="1" ht="13.8" x14ac:dyDescent="0.3">
      <c r="A242" s="61"/>
      <c r="B242" s="61"/>
      <c r="C242" s="61"/>
      <c r="D242" s="61"/>
      <c r="E242" s="61"/>
      <c r="F242" s="61"/>
    </row>
    <row r="243" spans="1:6" s="46" customFormat="1" ht="13.8" x14ac:dyDescent="0.3">
      <c r="A243" s="61"/>
      <c r="B243" s="61"/>
      <c r="C243" s="61"/>
      <c r="D243" s="61"/>
      <c r="E243" s="61"/>
      <c r="F243" s="61"/>
    </row>
    <row r="244" spans="1:6" s="46" customFormat="1" ht="13.8" x14ac:dyDescent="0.3">
      <c r="A244" s="61"/>
      <c r="B244" s="61"/>
      <c r="C244" s="61"/>
      <c r="D244" s="61"/>
      <c r="E244" s="61"/>
      <c r="F244" s="61"/>
    </row>
    <row r="245" spans="1:6" s="46" customFormat="1" ht="13.8" x14ac:dyDescent="0.3">
      <c r="A245" s="61"/>
      <c r="B245" s="61"/>
      <c r="C245" s="61"/>
      <c r="D245" s="61"/>
      <c r="E245" s="61"/>
      <c r="F245" s="61"/>
    </row>
    <row r="246" spans="1:6" s="46" customFormat="1" ht="13.8" x14ac:dyDescent="0.3">
      <c r="A246" s="61"/>
      <c r="B246" s="61"/>
      <c r="C246" s="61"/>
      <c r="D246" s="61"/>
      <c r="E246" s="61"/>
      <c r="F246" s="61"/>
    </row>
    <row r="247" spans="1:6" s="46" customFormat="1" ht="13.8" x14ac:dyDescent="0.3">
      <c r="A247" s="61"/>
      <c r="B247" s="61"/>
      <c r="C247" s="61"/>
      <c r="D247" s="61"/>
      <c r="E247" s="61"/>
      <c r="F247" s="61"/>
    </row>
    <row r="248" spans="1:6" s="46" customFormat="1" ht="13.8" x14ac:dyDescent="0.3">
      <c r="A248" s="61"/>
      <c r="B248" s="61"/>
      <c r="C248" s="61"/>
      <c r="D248" s="61"/>
      <c r="E248" s="61"/>
      <c r="F248" s="61"/>
    </row>
    <row r="249" spans="1:6" s="46" customFormat="1" ht="13.8" x14ac:dyDescent="0.3">
      <c r="A249" s="61"/>
      <c r="B249" s="61"/>
      <c r="C249" s="61"/>
      <c r="D249" s="61"/>
      <c r="E249" s="61"/>
      <c r="F249" s="61"/>
    </row>
    <row r="250" spans="1:6" s="46" customFormat="1" ht="13.8" x14ac:dyDescent="0.3">
      <c r="A250" s="61"/>
      <c r="B250" s="61"/>
      <c r="C250" s="61"/>
      <c r="D250" s="61"/>
      <c r="E250" s="61"/>
      <c r="F250" s="61"/>
    </row>
    <row r="251" spans="1:6" s="46" customFormat="1" ht="13.8" x14ac:dyDescent="0.3">
      <c r="A251" s="61"/>
      <c r="B251" s="61"/>
      <c r="C251" s="61"/>
      <c r="D251" s="61"/>
      <c r="E251" s="61"/>
      <c r="F251" s="61"/>
    </row>
    <row r="252" spans="1:6" s="46" customFormat="1" ht="13.8" x14ac:dyDescent="0.3">
      <c r="A252" s="61"/>
      <c r="B252" s="61"/>
      <c r="C252" s="61"/>
      <c r="D252" s="61"/>
      <c r="E252" s="61"/>
      <c r="F252" s="61"/>
    </row>
    <row r="253" spans="1:6" s="46" customFormat="1" ht="13.8" x14ac:dyDescent="0.3">
      <c r="A253" s="61"/>
      <c r="B253" s="61"/>
      <c r="C253" s="61"/>
      <c r="D253" s="61"/>
      <c r="E253" s="61"/>
      <c r="F253" s="61"/>
    </row>
    <row r="254" spans="1:6" s="46" customFormat="1" ht="13.8" x14ac:dyDescent="0.3">
      <c r="A254" s="61"/>
      <c r="B254" s="61"/>
      <c r="C254" s="61"/>
      <c r="D254" s="61"/>
      <c r="E254" s="61"/>
      <c r="F254" s="61"/>
    </row>
    <row r="255" spans="1:6" s="46" customFormat="1" ht="13.8" x14ac:dyDescent="0.3">
      <c r="A255" s="61"/>
      <c r="B255" s="61"/>
      <c r="C255" s="61"/>
      <c r="D255" s="61"/>
      <c r="E255" s="61"/>
      <c r="F255" s="61"/>
    </row>
    <row r="256" spans="1:6" s="46" customFormat="1" ht="13.8" x14ac:dyDescent="0.3">
      <c r="A256" s="61"/>
      <c r="B256" s="61"/>
      <c r="C256" s="61"/>
      <c r="D256" s="61"/>
      <c r="E256" s="61"/>
      <c r="F256" s="61"/>
    </row>
    <row r="257" spans="1:6" s="46" customFormat="1" ht="13.8" x14ac:dyDescent="0.3">
      <c r="A257" s="61"/>
      <c r="B257" s="61"/>
      <c r="C257" s="61"/>
      <c r="D257" s="61"/>
      <c r="E257" s="61"/>
      <c r="F257" s="61"/>
    </row>
    <row r="258" spans="1:6" s="46" customFormat="1" ht="13.8" x14ac:dyDescent="0.3">
      <c r="A258" s="61"/>
      <c r="B258" s="61"/>
      <c r="C258" s="61"/>
      <c r="D258" s="61"/>
      <c r="E258" s="61"/>
      <c r="F258" s="61"/>
    </row>
    <row r="259" spans="1:6" s="46" customFormat="1" ht="13.8" x14ac:dyDescent="0.3">
      <c r="A259" s="61"/>
      <c r="B259" s="61"/>
      <c r="C259" s="61"/>
      <c r="D259" s="61"/>
      <c r="E259" s="61"/>
      <c r="F259" s="61"/>
    </row>
    <row r="260" spans="1:6" s="46" customFormat="1" ht="13.8" x14ac:dyDescent="0.3">
      <c r="A260" s="61"/>
      <c r="B260" s="61"/>
      <c r="C260" s="61"/>
      <c r="D260" s="61"/>
      <c r="E260" s="61"/>
      <c r="F260" s="61"/>
    </row>
    <row r="261" spans="1:6" s="46" customFormat="1" ht="13.8" x14ac:dyDescent="0.3">
      <c r="A261" s="61"/>
      <c r="B261" s="61"/>
      <c r="C261" s="61"/>
      <c r="D261" s="61"/>
      <c r="E261" s="61"/>
      <c r="F261" s="61"/>
    </row>
    <row r="262" spans="1:6" s="46" customFormat="1" ht="13.8" x14ac:dyDescent="0.3">
      <c r="A262" s="61"/>
      <c r="B262" s="61"/>
      <c r="C262" s="61"/>
      <c r="D262" s="61"/>
      <c r="E262" s="61"/>
      <c r="F262" s="61"/>
    </row>
    <row r="263" spans="1:6" s="46" customFormat="1" ht="13.8" x14ac:dyDescent="0.3">
      <c r="A263" s="61"/>
      <c r="B263" s="61"/>
      <c r="C263" s="61"/>
      <c r="D263" s="61"/>
      <c r="E263" s="61"/>
      <c r="F263" s="61"/>
    </row>
    <row r="264" spans="1:6" s="46" customFormat="1" ht="13.8" x14ac:dyDescent="0.3">
      <c r="A264" s="61"/>
      <c r="B264" s="61"/>
      <c r="C264" s="61"/>
      <c r="D264" s="61"/>
      <c r="E264" s="61"/>
      <c r="F264" s="61"/>
    </row>
    <row r="265" spans="1:6" s="46" customFormat="1" ht="13.8" x14ac:dyDescent="0.3">
      <c r="A265" s="61"/>
      <c r="B265" s="61"/>
      <c r="C265" s="61"/>
      <c r="D265" s="61"/>
      <c r="E265" s="61"/>
      <c r="F265" s="61"/>
    </row>
    <row r="266" spans="1:6" s="46" customFormat="1" ht="13.8" x14ac:dyDescent="0.3">
      <c r="A266" s="61"/>
      <c r="B266" s="61"/>
      <c r="C266" s="61"/>
      <c r="D266" s="61"/>
      <c r="E266" s="61"/>
      <c r="F266" s="61"/>
    </row>
    <row r="267" spans="1:6" s="46" customFormat="1" ht="13.8" x14ac:dyDescent="0.3">
      <c r="A267" s="61"/>
      <c r="B267" s="61"/>
      <c r="C267" s="61"/>
      <c r="D267" s="61"/>
      <c r="E267" s="61"/>
      <c r="F267" s="61"/>
    </row>
    <row r="268" spans="1:6" s="46" customFormat="1" ht="13.8" x14ac:dyDescent="0.3">
      <c r="A268" s="61"/>
      <c r="B268" s="61"/>
      <c r="C268" s="61"/>
      <c r="D268" s="61"/>
      <c r="E268" s="61"/>
      <c r="F268" s="61"/>
    </row>
    <row r="269" spans="1:6" s="46" customFormat="1" ht="13.8" x14ac:dyDescent="0.3">
      <c r="A269" s="61"/>
      <c r="B269" s="61"/>
      <c r="C269" s="61"/>
      <c r="D269" s="61"/>
      <c r="E269" s="61"/>
      <c r="F269" s="61"/>
    </row>
    <row r="270" spans="1:6" s="46" customFormat="1" ht="13.8" x14ac:dyDescent="0.3">
      <c r="A270" s="61"/>
      <c r="B270" s="61"/>
      <c r="C270" s="61"/>
      <c r="D270" s="61"/>
      <c r="E270" s="61"/>
      <c r="F270" s="61"/>
    </row>
    <row r="271" spans="1:6" s="46" customFormat="1" ht="13.8" x14ac:dyDescent="0.3">
      <c r="A271" s="61"/>
      <c r="B271" s="61"/>
      <c r="C271" s="61"/>
      <c r="D271" s="61"/>
      <c r="E271" s="61"/>
      <c r="F271" s="61"/>
    </row>
    <row r="272" spans="1:6" s="46" customFormat="1" ht="13.8" x14ac:dyDescent="0.3">
      <c r="A272" s="61"/>
      <c r="B272" s="61"/>
      <c r="C272" s="61"/>
      <c r="D272" s="61"/>
      <c r="E272" s="61"/>
      <c r="F272" s="61"/>
    </row>
    <row r="273" spans="1:6" s="46" customFormat="1" ht="13.8" x14ac:dyDescent="0.3">
      <c r="A273" s="61"/>
      <c r="B273" s="61"/>
      <c r="C273" s="61"/>
      <c r="D273" s="61"/>
      <c r="E273" s="61"/>
      <c r="F273" s="61"/>
    </row>
    <row r="274" spans="1:6" s="46" customFormat="1" ht="13.8" x14ac:dyDescent="0.3">
      <c r="A274" s="61"/>
      <c r="B274" s="61"/>
      <c r="C274" s="61"/>
      <c r="D274" s="61"/>
      <c r="E274" s="61"/>
      <c r="F274" s="61"/>
    </row>
    <row r="275" spans="1:6" s="46" customFormat="1" ht="13.8" x14ac:dyDescent="0.3">
      <c r="A275" s="61"/>
      <c r="B275" s="61"/>
      <c r="C275" s="61"/>
      <c r="D275" s="61"/>
      <c r="E275" s="61"/>
      <c r="F275" s="61"/>
    </row>
    <row r="276" spans="1:6" s="46" customFormat="1" ht="13.8" x14ac:dyDescent="0.3">
      <c r="A276" s="61"/>
      <c r="B276" s="61"/>
      <c r="C276" s="61"/>
      <c r="D276" s="61"/>
      <c r="E276" s="61"/>
      <c r="F276" s="61"/>
    </row>
    <row r="277" spans="1:6" s="46" customFormat="1" ht="13.8" x14ac:dyDescent="0.3">
      <c r="A277" s="61"/>
      <c r="B277" s="61"/>
      <c r="C277" s="61"/>
      <c r="D277" s="61"/>
      <c r="E277" s="61"/>
      <c r="F277" s="61"/>
    </row>
    <row r="278" spans="1:6" s="46" customFormat="1" ht="13.8" x14ac:dyDescent="0.3">
      <c r="A278" s="61"/>
      <c r="B278" s="61"/>
      <c r="C278" s="61"/>
      <c r="D278" s="61"/>
      <c r="E278" s="61"/>
      <c r="F278" s="61"/>
    </row>
    <row r="279" spans="1:6" s="46" customFormat="1" ht="13.8" x14ac:dyDescent="0.3">
      <c r="A279" s="61"/>
      <c r="B279" s="61"/>
      <c r="C279" s="61"/>
      <c r="D279" s="61"/>
      <c r="E279" s="61"/>
      <c r="F279" s="61"/>
    </row>
    <row r="280" spans="1:6" s="46" customFormat="1" ht="13.8" x14ac:dyDescent="0.3">
      <c r="A280" s="61"/>
      <c r="B280" s="61"/>
      <c r="C280" s="61"/>
      <c r="D280" s="61"/>
      <c r="E280" s="61"/>
      <c r="F280" s="61"/>
    </row>
    <row r="281" spans="1:6" s="46" customFormat="1" ht="13.8" x14ac:dyDescent="0.3">
      <c r="A281" s="61"/>
      <c r="B281" s="61"/>
      <c r="C281" s="61"/>
      <c r="D281" s="61"/>
      <c r="E281" s="61"/>
      <c r="F281" s="61"/>
    </row>
    <row r="282" spans="1:6" s="46" customFormat="1" ht="13.8" x14ac:dyDescent="0.3">
      <c r="A282" s="61"/>
      <c r="B282" s="61"/>
      <c r="C282" s="61"/>
      <c r="D282" s="61"/>
      <c r="E282" s="61"/>
      <c r="F282" s="61"/>
    </row>
    <row r="283" spans="1:6" s="46" customFormat="1" ht="13.8" x14ac:dyDescent="0.3">
      <c r="A283" s="61"/>
      <c r="B283" s="61"/>
      <c r="C283" s="61"/>
      <c r="D283" s="61"/>
      <c r="E283" s="61"/>
      <c r="F283" s="61"/>
    </row>
    <row r="284" spans="1:6" s="46" customFormat="1" ht="13.8" x14ac:dyDescent="0.3">
      <c r="A284" s="61"/>
      <c r="B284" s="61"/>
      <c r="C284" s="61"/>
      <c r="D284" s="61"/>
      <c r="E284" s="61"/>
      <c r="F284" s="61"/>
    </row>
    <row r="285" spans="1:6" s="46" customFormat="1" ht="13.8" x14ac:dyDescent="0.3">
      <c r="A285" s="61"/>
      <c r="B285" s="61"/>
      <c r="C285" s="61"/>
      <c r="D285" s="61"/>
      <c r="E285" s="61"/>
      <c r="F285" s="61"/>
    </row>
    <row r="286" spans="1:6" s="46" customFormat="1" ht="13.8" x14ac:dyDescent="0.3">
      <c r="A286" s="61"/>
      <c r="B286" s="61"/>
      <c r="C286" s="61"/>
      <c r="D286" s="61"/>
      <c r="E286" s="61"/>
      <c r="F286" s="61"/>
    </row>
    <row r="287" spans="1:6" s="46" customFormat="1" ht="13.8" x14ac:dyDescent="0.3">
      <c r="A287" s="61"/>
      <c r="B287" s="61"/>
      <c r="C287" s="61"/>
      <c r="D287" s="61"/>
      <c r="E287" s="61"/>
      <c r="F287" s="61"/>
    </row>
    <row r="288" spans="1:6" s="46" customFormat="1" ht="13.8" x14ac:dyDescent="0.3">
      <c r="A288" s="61"/>
      <c r="B288" s="61"/>
      <c r="C288" s="61"/>
      <c r="D288" s="61"/>
      <c r="E288" s="61"/>
      <c r="F288" s="61"/>
    </row>
    <row r="289" spans="1:6" s="46" customFormat="1" ht="13.8" x14ac:dyDescent="0.3">
      <c r="A289" s="61"/>
      <c r="B289" s="61"/>
      <c r="C289" s="61"/>
      <c r="D289" s="61"/>
      <c r="E289" s="61"/>
      <c r="F289" s="61"/>
    </row>
    <row r="290" spans="1:6" s="46" customFormat="1" ht="13.8" x14ac:dyDescent="0.3">
      <c r="A290" s="61"/>
      <c r="B290" s="61"/>
      <c r="C290" s="61"/>
      <c r="D290" s="61"/>
      <c r="E290" s="61"/>
      <c r="F290" s="61"/>
    </row>
    <row r="291" spans="1:6" s="46" customFormat="1" ht="13.8" x14ac:dyDescent="0.3">
      <c r="A291" s="61"/>
      <c r="B291" s="61"/>
      <c r="C291" s="61"/>
      <c r="D291" s="61"/>
      <c r="E291" s="61"/>
      <c r="F291" s="61"/>
    </row>
    <row r="292" spans="1:6" s="46" customFormat="1" ht="13.8" x14ac:dyDescent="0.3">
      <c r="A292" s="61"/>
      <c r="B292" s="61"/>
      <c r="C292" s="61"/>
      <c r="D292" s="61"/>
      <c r="E292" s="61"/>
      <c r="F292" s="61"/>
    </row>
    <row r="293" spans="1:6" s="46" customFormat="1" ht="13.8" x14ac:dyDescent="0.3">
      <c r="A293" s="61"/>
      <c r="B293" s="61"/>
      <c r="C293" s="61"/>
      <c r="D293" s="61"/>
      <c r="E293" s="61"/>
      <c r="F293" s="61"/>
    </row>
    <row r="294" spans="1:6" s="46" customFormat="1" ht="13.8" x14ac:dyDescent="0.3">
      <c r="A294" s="61"/>
      <c r="B294" s="61"/>
      <c r="C294" s="61"/>
      <c r="D294" s="61"/>
      <c r="E294" s="61"/>
      <c r="F294" s="61"/>
    </row>
    <row r="295" spans="1:6" s="46" customFormat="1" ht="13.8" x14ac:dyDescent="0.3">
      <c r="A295" s="61"/>
      <c r="B295" s="61"/>
      <c r="C295" s="61"/>
      <c r="D295" s="61"/>
      <c r="E295" s="61"/>
      <c r="F295" s="61"/>
    </row>
    <row r="296" spans="1:6" s="46" customFormat="1" ht="13.8" x14ac:dyDescent="0.3">
      <c r="A296" s="61"/>
      <c r="B296" s="61"/>
      <c r="C296" s="61"/>
      <c r="D296" s="61"/>
      <c r="E296" s="61"/>
      <c r="F296" s="61"/>
    </row>
    <row r="297" spans="1:6" s="46" customFormat="1" ht="13.8" x14ac:dyDescent="0.3">
      <c r="A297" s="61"/>
      <c r="B297" s="61"/>
      <c r="C297" s="61"/>
      <c r="D297" s="61"/>
      <c r="E297" s="61"/>
      <c r="F297" s="61"/>
    </row>
    <row r="298" spans="1:6" s="46" customFormat="1" ht="13.8" x14ac:dyDescent="0.3">
      <c r="A298" s="61"/>
      <c r="B298" s="61"/>
      <c r="C298" s="61"/>
      <c r="D298" s="61"/>
      <c r="E298" s="61"/>
      <c r="F298" s="61"/>
    </row>
    <row r="299" spans="1:6" s="46" customFormat="1" ht="13.8" x14ac:dyDescent="0.3">
      <c r="A299" s="61"/>
      <c r="B299" s="61"/>
      <c r="C299" s="61"/>
      <c r="D299" s="61"/>
      <c r="E299" s="61"/>
      <c r="F299" s="61"/>
    </row>
    <row r="300" spans="1:6" s="46" customFormat="1" ht="13.8" x14ac:dyDescent="0.3">
      <c r="A300" s="61"/>
      <c r="B300" s="61"/>
      <c r="C300" s="61"/>
      <c r="D300" s="61"/>
      <c r="E300" s="61"/>
      <c r="F300" s="61"/>
    </row>
    <row r="301" spans="1:6" s="46" customFormat="1" ht="13.8" x14ac:dyDescent="0.3">
      <c r="A301" s="61"/>
      <c r="B301" s="61"/>
      <c r="C301" s="61"/>
      <c r="D301" s="61"/>
      <c r="E301" s="61"/>
      <c r="F301" s="61"/>
    </row>
    <row r="302" spans="1:6" s="46" customFormat="1" ht="13.8" x14ac:dyDescent="0.3">
      <c r="A302" s="61"/>
      <c r="B302" s="61"/>
      <c r="C302" s="61"/>
      <c r="D302" s="61"/>
      <c r="E302" s="61"/>
      <c r="F302" s="61"/>
    </row>
    <row r="303" spans="1:6" s="46" customFormat="1" ht="13.8" x14ac:dyDescent="0.3">
      <c r="A303" s="61"/>
      <c r="B303" s="61"/>
      <c r="C303" s="61"/>
      <c r="D303" s="61"/>
      <c r="E303" s="61"/>
      <c r="F303" s="61"/>
    </row>
    <row r="304" spans="1:6" s="46" customFormat="1" ht="13.8" x14ac:dyDescent="0.3">
      <c r="A304" s="61"/>
      <c r="B304" s="61"/>
      <c r="C304" s="61"/>
      <c r="D304" s="61"/>
      <c r="E304" s="61"/>
      <c r="F304" s="61"/>
    </row>
    <row r="305" spans="1:6" s="46" customFormat="1" ht="13.8" x14ac:dyDescent="0.3">
      <c r="A305" s="61"/>
      <c r="B305" s="61"/>
      <c r="C305" s="61"/>
      <c r="D305" s="61"/>
      <c r="E305" s="61"/>
      <c r="F305" s="61"/>
    </row>
    <row r="306" spans="1:6" s="46" customFormat="1" ht="13.8" x14ac:dyDescent="0.3">
      <c r="A306" s="61"/>
      <c r="B306" s="61"/>
      <c r="C306" s="61"/>
      <c r="D306" s="61"/>
      <c r="E306" s="61"/>
      <c r="F306" s="61"/>
    </row>
    <row r="307" spans="1:6" s="46" customFormat="1" ht="13.8" x14ac:dyDescent="0.3">
      <c r="A307" s="61"/>
      <c r="B307" s="61"/>
      <c r="C307" s="61"/>
      <c r="D307" s="61"/>
      <c r="E307" s="61"/>
      <c r="F307" s="61"/>
    </row>
    <row r="308" spans="1:6" s="46" customFormat="1" ht="13.8" x14ac:dyDescent="0.3">
      <c r="A308" s="61"/>
      <c r="B308" s="61"/>
      <c r="C308" s="61"/>
      <c r="D308" s="61"/>
      <c r="E308" s="61"/>
      <c r="F308" s="61"/>
    </row>
    <row r="309" spans="1:6" s="46" customFormat="1" ht="13.8" x14ac:dyDescent="0.3">
      <c r="A309" s="61"/>
      <c r="B309" s="61"/>
      <c r="C309" s="61"/>
      <c r="D309" s="61"/>
      <c r="E309" s="61"/>
      <c r="F309" s="61"/>
    </row>
    <row r="310" spans="1:6" s="46" customFormat="1" ht="13.8" x14ac:dyDescent="0.3">
      <c r="A310" s="61"/>
      <c r="B310" s="61"/>
      <c r="C310" s="61"/>
      <c r="D310" s="61"/>
      <c r="E310" s="61"/>
      <c r="F310" s="61"/>
    </row>
    <row r="311" spans="1:6" s="46" customFormat="1" ht="13.8" x14ac:dyDescent="0.3">
      <c r="A311" s="61"/>
      <c r="B311" s="61"/>
      <c r="C311" s="61"/>
      <c r="D311" s="61"/>
      <c r="E311" s="61"/>
      <c r="F311" s="61"/>
    </row>
    <row r="312" spans="1:6" s="46" customFormat="1" ht="13.8" x14ac:dyDescent="0.3">
      <c r="A312" s="61"/>
      <c r="B312" s="61"/>
      <c r="C312" s="61"/>
      <c r="D312" s="61"/>
      <c r="E312" s="61"/>
      <c r="F312" s="61"/>
    </row>
    <row r="313" spans="1:6" s="46" customFormat="1" ht="13.8" x14ac:dyDescent="0.3">
      <c r="A313" s="61"/>
      <c r="B313" s="61"/>
      <c r="C313" s="61"/>
      <c r="D313" s="61"/>
      <c r="E313" s="61"/>
      <c r="F313" s="61"/>
    </row>
    <row r="314" spans="1:6" s="46" customFormat="1" ht="13.8" x14ac:dyDescent="0.3">
      <c r="A314" s="61"/>
      <c r="B314" s="61"/>
      <c r="C314" s="61"/>
      <c r="D314" s="61"/>
      <c r="E314" s="61"/>
      <c r="F314" s="61"/>
    </row>
    <row r="315" spans="1:6" s="46" customFormat="1" ht="13.8" x14ac:dyDescent="0.3">
      <c r="A315" s="61"/>
      <c r="B315" s="61"/>
      <c r="C315" s="61"/>
      <c r="D315" s="61"/>
      <c r="E315" s="61"/>
      <c r="F315" s="61"/>
    </row>
    <row r="316" spans="1:6" s="46" customFormat="1" ht="13.8" x14ac:dyDescent="0.3">
      <c r="A316" s="61"/>
      <c r="B316" s="61"/>
      <c r="C316" s="61"/>
      <c r="D316" s="61"/>
      <c r="E316" s="61"/>
      <c r="F316" s="61"/>
    </row>
    <row r="317" spans="1:6" s="46" customFormat="1" ht="13.8" x14ac:dyDescent="0.3">
      <c r="A317" s="61"/>
      <c r="B317" s="61"/>
      <c r="C317" s="61"/>
      <c r="D317" s="61"/>
      <c r="E317" s="61"/>
      <c r="F317" s="61"/>
    </row>
    <row r="318" spans="1:6" s="46" customFormat="1" ht="13.8" x14ac:dyDescent="0.3">
      <c r="A318" s="61"/>
      <c r="B318" s="61"/>
      <c r="C318" s="61"/>
      <c r="D318" s="61"/>
      <c r="E318" s="61"/>
      <c r="F318" s="61"/>
    </row>
    <row r="319" spans="1:6" s="46" customFormat="1" ht="13.8" x14ac:dyDescent="0.3">
      <c r="A319" s="61"/>
      <c r="B319" s="61"/>
      <c r="C319" s="61"/>
      <c r="D319" s="61"/>
      <c r="E319" s="61"/>
      <c r="F319" s="61"/>
    </row>
    <row r="320" spans="1:6" s="46" customFormat="1" ht="13.8" x14ac:dyDescent="0.3">
      <c r="A320" s="61"/>
      <c r="B320" s="61"/>
      <c r="C320" s="61"/>
      <c r="D320" s="61"/>
      <c r="E320" s="61"/>
      <c r="F320" s="61"/>
    </row>
    <row r="321" spans="1:6" s="46" customFormat="1" ht="13.8" x14ac:dyDescent="0.3">
      <c r="A321" s="61"/>
      <c r="B321" s="61"/>
      <c r="C321" s="61"/>
      <c r="D321" s="61"/>
      <c r="E321" s="61"/>
      <c r="F321" s="61"/>
    </row>
    <row r="322" spans="1:6" s="46" customFormat="1" ht="13.8" x14ac:dyDescent="0.3">
      <c r="A322" s="61"/>
      <c r="B322" s="61"/>
      <c r="C322" s="61"/>
      <c r="D322" s="61"/>
      <c r="E322" s="61"/>
      <c r="F322" s="61"/>
    </row>
    <row r="323" spans="1:6" s="46" customFormat="1" ht="13.8" x14ac:dyDescent="0.3">
      <c r="A323" s="61"/>
      <c r="B323" s="61"/>
      <c r="C323" s="61"/>
      <c r="D323" s="61"/>
      <c r="E323" s="61"/>
      <c r="F323" s="61"/>
    </row>
    <row r="324" spans="1:6" s="46" customFormat="1" ht="13.8" x14ac:dyDescent="0.3">
      <c r="A324" s="61"/>
      <c r="B324" s="61"/>
      <c r="C324" s="61"/>
      <c r="D324" s="61"/>
      <c r="E324" s="61"/>
      <c r="F324" s="61"/>
    </row>
    <row r="325" spans="1:6" s="46" customFormat="1" ht="13.8" x14ac:dyDescent="0.3">
      <c r="A325" s="61"/>
      <c r="B325" s="61"/>
      <c r="C325" s="61"/>
      <c r="D325" s="61"/>
      <c r="E325" s="61"/>
      <c r="F325" s="61"/>
    </row>
    <row r="326" spans="1:6" s="46" customFormat="1" ht="13.8" x14ac:dyDescent="0.3">
      <c r="A326" s="61"/>
      <c r="B326" s="61"/>
      <c r="C326" s="61"/>
      <c r="D326" s="61"/>
      <c r="E326" s="61"/>
      <c r="F326" s="61"/>
    </row>
    <row r="327" spans="1:6" s="46" customFormat="1" ht="13.8" x14ac:dyDescent="0.3">
      <c r="A327" s="61"/>
      <c r="B327" s="61"/>
      <c r="C327" s="61"/>
      <c r="D327" s="61"/>
      <c r="E327" s="61"/>
      <c r="F327" s="61"/>
    </row>
    <row r="328" spans="1:6" s="46" customFormat="1" ht="13.8" x14ac:dyDescent="0.3">
      <c r="A328" s="61"/>
      <c r="B328" s="61"/>
      <c r="C328" s="61"/>
      <c r="D328" s="61"/>
      <c r="E328" s="61"/>
      <c r="F328" s="61"/>
    </row>
    <row r="329" spans="1:6" s="46" customFormat="1" ht="13.8" x14ac:dyDescent="0.3">
      <c r="A329" s="61"/>
      <c r="B329" s="61"/>
      <c r="C329" s="61"/>
      <c r="D329" s="61"/>
      <c r="E329" s="61"/>
      <c r="F329" s="61"/>
    </row>
    <row r="330" spans="1:6" s="46" customFormat="1" ht="13.8" x14ac:dyDescent="0.3">
      <c r="A330" s="61"/>
      <c r="B330" s="61"/>
      <c r="C330" s="61"/>
      <c r="D330" s="61"/>
      <c r="E330" s="61"/>
      <c r="F330" s="61"/>
    </row>
    <row r="331" spans="1:6" s="46" customFormat="1" ht="13.8" x14ac:dyDescent="0.3">
      <c r="A331" s="61"/>
      <c r="B331" s="61"/>
      <c r="C331" s="61"/>
      <c r="D331" s="61"/>
      <c r="E331" s="61"/>
      <c r="F331" s="61"/>
    </row>
    <row r="332" spans="1:6" s="46" customFormat="1" ht="13.8" x14ac:dyDescent="0.3">
      <c r="A332" s="61"/>
      <c r="B332" s="61"/>
      <c r="C332" s="61"/>
      <c r="D332" s="61"/>
      <c r="E332" s="61"/>
      <c r="F332" s="61"/>
    </row>
    <row r="333" spans="1:6" s="46" customFormat="1" ht="13.8" x14ac:dyDescent="0.3">
      <c r="A333" s="61"/>
      <c r="B333" s="61"/>
      <c r="C333" s="61"/>
      <c r="D333" s="61"/>
      <c r="E333" s="61"/>
      <c r="F333" s="61"/>
    </row>
    <row r="334" spans="1:6" s="46" customFormat="1" ht="13.8" x14ac:dyDescent="0.3">
      <c r="A334" s="61"/>
      <c r="B334" s="61"/>
      <c r="C334" s="61"/>
      <c r="D334" s="61"/>
      <c r="E334" s="61"/>
      <c r="F334" s="61"/>
    </row>
    <row r="335" spans="1:6" s="46" customFormat="1" ht="13.8" x14ac:dyDescent="0.3">
      <c r="A335" s="61"/>
      <c r="B335" s="61"/>
      <c r="C335" s="61"/>
      <c r="D335" s="61"/>
      <c r="E335" s="61"/>
      <c r="F335" s="61"/>
    </row>
    <row r="336" spans="1:6" s="46" customFormat="1" ht="13.8" x14ac:dyDescent="0.3">
      <c r="A336" s="61"/>
      <c r="B336" s="61"/>
      <c r="C336" s="61"/>
      <c r="D336" s="61"/>
      <c r="E336" s="61"/>
      <c r="F336" s="61"/>
    </row>
    <row r="337" spans="1:6" s="46" customFormat="1" ht="13.8" x14ac:dyDescent="0.3">
      <c r="A337" s="61"/>
      <c r="B337" s="61"/>
      <c r="C337" s="61"/>
      <c r="D337" s="61"/>
      <c r="E337" s="61"/>
      <c r="F337" s="61"/>
    </row>
    <row r="338" spans="1:6" s="46" customFormat="1" ht="13.8" x14ac:dyDescent="0.3">
      <c r="A338" s="61"/>
      <c r="B338" s="61"/>
      <c r="C338" s="61"/>
      <c r="D338" s="61"/>
      <c r="E338" s="61"/>
      <c r="F338" s="61"/>
    </row>
    <row r="339" spans="1:6" s="46" customFormat="1" ht="13.8" x14ac:dyDescent="0.3">
      <c r="A339" s="61"/>
      <c r="B339" s="61"/>
      <c r="C339" s="61"/>
      <c r="D339" s="61"/>
      <c r="E339" s="61"/>
      <c r="F339" s="61"/>
    </row>
    <row r="340" spans="1:6" s="46" customFormat="1" ht="13.8" x14ac:dyDescent="0.3">
      <c r="A340" s="61"/>
      <c r="B340" s="61"/>
      <c r="C340" s="61"/>
      <c r="D340" s="61"/>
      <c r="E340" s="61"/>
      <c r="F340" s="61"/>
    </row>
    <row r="341" spans="1:6" s="46" customFormat="1" ht="13.8" x14ac:dyDescent="0.3">
      <c r="A341" s="61"/>
      <c r="B341" s="61"/>
      <c r="C341" s="61"/>
      <c r="D341" s="61"/>
      <c r="E341" s="61"/>
      <c r="F341" s="61"/>
    </row>
    <row r="342" spans="1:6" s="46" customFormat="1" ht="13.8" x14ac:dyDescent="0.3">
      <c r="A342" s="61"/>
      <c r="B342" s="61"/>
      <c r="C342" s="61"/>
      <c r="D342" s="61"/>
      <c r="E342" s="61"/>
      <c r="F342" s="61"/>
    </row>
    <row r="343" spans="1:6" s="46" customFormat="1" ht="13.8" x14ac:dyDescent="0.3">
      <c r="A343" s="61"/>
      <c r="B343" s="61"/>
      <c r="C343" s="61"/>
      <c r="D343" s="61"/>
      <c r="E343" s="61"/>
      <c r="F343" s="61"/>
    </row>
    <row r="344" spans="1:6" s="46" customFormat="1" ht="13.8" x14ac:dyDescent="0.3">
      <c r="A344" s="61"/>
      <c r="B344" s="61"/>
      <c r="C344" s="61"/>
      <c r="D344" s="61"/>
      <c r="E344" s="61"/>
      <c r="F344" s="61"/>
    </row>
    <row r="345" spans="1:6" s="46" customFormat="1" ht="13.8" x14ac:dyDescent="0.3">
      <c r="A345" s="61"/>
      <c r="B345" s="61"/>
      <c r="C345" s="61"/>
      <c r="D345" s="61"/>
      <c r="E345" s="61"/>
      <c r="F345" s="61"/>
    </row>
    <row r="346" spans="1:6" s="46" customFormat="1" ht="13.8" x14ac:dyDescent="0.3">
      <c r="A346" s="61"/>
      <c r="B346" s="61"/>
      <c r="C346" s="61"/>
      <c r="D346" s="61"/>
      <c r="E346" s="61"/>
      <c r="F346" s="61"/>
    </row>
    <row r="347" spans="1:6" s="46" customFormat="1" ht="13.8" x14ac:dyDescent="0.3">
      <c r="A347" s="61"/>
      <c r="B347" s="61"/>
      <c r="C347" s="61"/>
      <c r="D347" s="61"/>
      <c r="E347" s="61"/>
      <c r="F347" s="61"/>
    </row>
    <row r="348" spans="1:6" s="46" customFormat="1" ht="13.8" x14ac:dyDescent="0.3">
      <c r="A348" s="61"/>
      <c r="B348" s="61"/>
      <c r="C348" s="61"/>
      <c r="D348" s="61"/>
      <c r="E348" s="61"/>
      <c r="F348" s="61"/>
    </row>
    <row r="349" spans="1:6" s="46" customFormat="1" ht="13.8" x14ac:dyDescent="0.3">
      <c r="A349" s="61"/>
      <c r="B349" s="61"/>
      <c r="C349" s="61"/>
      <c r="D349" s="61"/>
      <c r="E349" s="61"/>
      <c r="F349" s="61"/>
    </row>
    <row r="350" spans="1:6" s="46" customFormat="1" ht="13.8" x14ac:dyDescent="0.3">
      <c r="A350" s="61"/>
      <c r="B350" s="61"/>
      <c r="C350" s="61"/>
      <c r="D350" s="61"/>
      <c r="E350" s="61"/>
      <c r="F350" s="61"/>
    </row>
    <row r="351" spans="1:6" s="46" customFormat="1" ht="13.8" x14ac:dyDescent="0.3">
      <c r="A351" s="61"/>
      <c r="B351" s="61"/>
      <c r="C351" s="61"/>
      <c r="D351" s="61"/>
      <c r="E351" s="61"/>
      <c r="F351" s="61"/>
    </row>
    <row r="352" spans="1:6" s="46" customFormat="1" ht="13.8" x14ac:dyDescent="0.3">
      <c r="A352" s="61"/>
      <c r="B352" s="61"/>
      <c r="C352" s="61"/>
      <c r="D352" s="61"/>
      <c r="E352" s="61"/>
      <c r="F352" s="61"/>
    </row>
    <row r="353" spans="1:6" s="46" customFormat="1" ht="13.8" x14ac:dyDescent="0.3">
      <c r="A353" s="61"/>
      <c r="B353" s="61"/>
      <c r="C353" s="61"/>
      <c r="D353" s="61"/>
      <c r="E353" s="61"/>
      <c r="F353" s="61"/>
    </row>
    <row r="354" spans="1:6" s="46" customFormat="1" ht="13.8" x14ac:dyDescent="0.3">
      <c r="A354" s="61"/>
      <c r="B354" s="61"/>
      <c r="C354" s="61"/>
      <c r="D354" s="61"/>
      <c r="E354" s="61"/>
      <c r="F354" s="61"/>
    </row>
    <row r="355" spans="1:6" s="46" customFormat="1" ht="13.8" x14ac:dyDescent="0.3">
      <c r="A355" s="61"/>
      <c r="B355" s="61"/>
      <c r="C355" s="61"/>
      <c r="D355" s="61"/>
      <c r="E355" s="61"/>
      <c r="F355" s="61"/>
    </row>
    <row r="356" spans="1:6" s="46" customFormat="1" ht="13.8" x14ac:dyDescent="0.3">
      <c r="A356" s="61"/>
      <c r="B356" s="61"/>
      <c r="C356" s="61"/>
      <c r="D356" s="61"/>
      <c r="E356" s="61"/>
      <c r="F356" s="61"/>
    </row>
    <row r="357" spans="1:6" s="46" customFormat="1" ht="13.8" x14ac:dyDescent="0.3">
      <c r="A357" s="61"/>
      <c r="B357" s="61"/>
      <c r="C357" s="61"/>
      <c r="D357" s="61"/>
      <c r="E357" s="61"/>
      <c r="F357" s="61"/>
    </row>
    <row r="358" spans="1:6" s="46" customFormat="1" ht="13.8" x14ac:dyDescent="0.3">
      <c r="A358" s="61"/>
      <c r="B358" s="61"/>
      <c r="C358" s="61"/>
      <c r="D358" s="61"/>
      <c r="E358" s="61"/>
      <c r="F358" s="61"/>
    </row>
    <row r="359" spans="1:6" s="46" customFormat="1" ht="13.8" x14ac:dyDescent="0.3">
      <c r="A359" s="61"/>
      <c r="B359" s="61"/>
      <c r="C359" s="61"/>
      <c r="D359" s="61"/>
      <c r="E359" s="61"/>
      <c r="F359" s="61"/>
    </row>
    <row r="360" spans="1:6" s="46" customFormat="1" ht="13.8" x14ac:dyDescent="0.3">
      <c r="A360" s="61"/>
      <c r="B360" s="61"/>
      <c r="C360" s="61"/>
      <c r="D360" s="61"/>
      <c r="E360" s="61"/>
      <c r="F360" s="61"/>
    </row>
    <row r="361" spans="1:6" s="46" customFormat="1" ht="13.8" x14ac:dyDescent="0.3">
      <c r="A361" s="61"/>
      <c r="B361" s="61"/>
      <c r="C361" s="61"/>
      <c r="D361" s="61"/>
      <c r="E361" s="61"/>
      <c r="F361" s="61"/>
    </row>
    <row r="362" spans="1:6" s="46" customFormat="1" ht="13.8" x14ac:dyDescent="0.3">
      <c r="A362" s="61"/>
      <c r="B362" s="61"/>
      <c r="C362" s="61"/>
      <c r="D362" s="61"/>
      <c r="E362" s="61"/>
      <c r="F362" s="61"/>
    </row>
    <row r="363" spans="1:6" s="46" customFormat="1" ht="13.8" x14ac:dyDescent="0.3">
      <c r="A363" s="61"/>
      <c r="B363" s="61"/>
      <c r="C363" s="61"/>
      <c r="D363" s="61"/>
      <c r="E363" s="61"/>
      <c r="F363" s="61"/>
    </row>
    <row r="364" spans="1:6" s="46" customFormat="1" ht="13.8" x14ac:dyDescent="0.3">
      <c r="A364" s="61"/>
      <c r="B364" s="61"/>
      <c r="C364" s="61"/>
      <c r="D364" s="61"/>
      <c r="E364" s="61"/>
      <c r="F364" s="61"/>
    </row>
    <row r="365" spans="1:6" s="46" customFormat="1" ht="13.8" x14ac:dyDescent="0.3">
      <c r="A365" s="61"/>
      <c r="B365" s="61"/>
      <c r="C365" s="61"/>
      <c r="D365" s="61"/>
      <c r="E365" s="61"/>
      <c r="F365" s="61"/>
    </row>
    <row r="366" spans="1:6" s="46" customFormat="1" ht="13.8" x14ac:dyDescent="0.3">
      <c r="A366" s="61"/>
      <c r="B366" s="61"/>
      <c r="C366" s="61"/>
      <c r="D366" s="61"/>
      <c r="E366" s="61"/>
      <c r="F366" s="61"/>
    </row>
    <row r="367" spans="1:6" s="46" customFormat="1" ht="13.8" x14ac:dyDescent="0.3">
      <c r="A367" s="61"/>
      <c r="B367" s="61"/>
      <c r="C367" s="61"/>
      <c r="D367" s="61"/>
      <c r="E367" s="61"/>
      <c r="F367" s="61"/>
    </row>
    <row r="368" spans="1:6" s="46" customFormat="1" ht="13.8" x14ac:dyDescent="0.3">
      <c r="A368" s="61"/>
      <c r="B368" s="61"/>
      <c r="C368" s="61"/>
      <c r="D368" s="61"/>
      <c r="E368" s="61"/>
      <c r="F368" s="61"/>
    </row>
    <row r="369" spans="1:6" s="46" customFormat="1" ht="13.8" x14ac:dyDescent="0.3">
      <c r="A369" s="61"/>
      <c r="B369" s="61"/>
      <c r="C369" s="61"/>
      <c r="D369" s="61"/>
      <c r="E369" s="61"/>
      <c r="F369" s="61"/>
    </row>
    <row r="370" spans="1:6" s="46" customFormat="1" ht="13.8" x14ac:dyDescent="0.3">
      <c r="A370" s="61"/>
      <c r="B370" s="61"/>
      <c r="C370" s="61"/>
      <c r="D370" s="61"/>
      <c r="E370" s="61"/>
      <c r="F370" s="61"/>
    </row>
    <row r="371" spans="1:6" s="46" customFormat="1" ht="13.8" x14ac:dyDescent="0.3">
      <c r="A371" s="61"/>
      <c r="B371" s="61"/>
      <c r="C371" s="61"/>
      <c r="D371" s="61"/>
      <c r="E371" s="61"/>
      <c r="F371" s="61"/>
    </row>
    <row r="372" spans="1:6" s="46" customFormat="1" ht="13.8" x14ac:dyDescent="0.3">
      <c r="A372" s="61"/>
      <c r="B372" s="61"/>
      <c r="C372" s="61"/>
      <c r="D372" s="61"/>
      <c r="E372" s="61"/>
      <c r="F372" s="61"/>
    </row>
    <row r="373" spans="1:6" s="46" customFormat="1" ht="13.8" x14ac:dyDescent="0.3">
      <c r="A373" s="61"/>
      <c r="B373" s="61"/>
      <c r="C373" s="61"/>
      <c r="D373" s="61"/>
      <c r="E373" s="61"/>
      <c r="F373" s="61"/>
    </row>
    <row r="374" spans="1:6" s="46" customFormat="1" ht="13.8" x14ac:dyDescent="0.3">
      <c r="A374" s="61"/>
      <c r="B374" s="61"/>
      <c r="C374" s="61"/>
      <c r="D374" s="61"/>
      <c r="E374" s="61"/>
      <c r="F374" s="61"/>
    </row>
    <row r="375" spans="1:6" s="46" customFormat="1" ht="13.8" x14ac:dyDescent="0.3">
      <c r="A375" s="61"/>
      <c r="B375" s="61"/>
      <c r="C375" s="61"/>
      <c r="D375" s="61"/>
      <c r="E375" s="61"/>
      <c r="F375" s="61"/>
    </row>
    <row r="376" spans="1:6" s="46" customFormat="1" ht="13.8" x14ac:dyDescent="0.3">
      <c r="A376" s="61"/>
      <c r="B376" s="61"/>
      <c r="C376" s="61"/>
      <c r="D376" s="61"/>
      <c r="E376" s="61"/>
      <c r="F376" s="61"/>
    </row>
    <row r="377" spans="1:6" s="46" customFormat="1" ht="13.8" x14ac:dyDescent="0.3">
      <c r="A377" s="61"/>
      <c r="B377" s="61"/>
      <c r="C377" s="61"/>
      <c r="D377" s="61"/>
      <c r="E377" s="61"/>
      <c r="F377" s="61"/>
    </row>
    <row r="378" spans="1:6" s="46" customFormat="1" ht="13.8" x14ac:dyDescent="0.3">
      <c r="A378" s="61"/>
      <c r="B378" s="61"/>
      <c r="C378" s="61"/>
      <c r="D378" s="61"/>
      <c r="E378" s="61"/>
      <c r="F378" s="61"/>
    </row>
    <row r="379" spans="1:6" s="46" customFormat="1" ht="13.8" x14ac:dyDescent="0.3">
      <c r="A379" s="61"/>
      <c r="B379" s="61"/>
      <c r="C379" s="61"/>
      <c r="D379" s="61"/>
      <c r="E379" s="61"/>
      <c r="F379" s="61"/>
    </row>
    <row r="380" spans="1:6" s="46" customFormat="1" ht="13.8" x14ac:dyDescent="0.3">
      <c r="A380" s="61"/>
      <c r="B380" s="61"/>
      <c r="C380" s="61"/>
      <c r="D380" s="61"/>
      <c r="E380" s="61"/>
      <c r="F380" s="61"/>
    </row>
    <row r="381" spans="1:6" s="46" customFormat="1" ht="13.8" x14ac:dyDescent="0.3">
      <c r="A381" s="61"/>
      <c r="B381" s="61"/>
      <c r="C381" s="61"/>
      <c r="D381" s="61"/>
      <c r="E381" s="61"/>
      <c r="F381" s="61"/>
    </row>
    <row r="382" spans="1:6" s="46" customFormat="1" ht="13.8" x14ac:dyDescent="0.3">
      <c r="A382" s="61"/>
      <c r="B382" s="61"/>
      <c r="C382" s="61"/>
      <c r="D382" s="61"/>
      <c r="E382" s="61"/>
      <c r="F382" s="61"/>
    </row>
    <row r="383" spans="1:6" s="46" customFormat="1" ht="13.8" x14ac:dyDescent="0.3">
      <c r="A383" s="61"/>
      <c r="B383" s="61"/>
      <c r="C383" s="61"/>
      <c r="D383" s="61"/>
      <c r="E383" s="61"/>
      <c r="F383" s="61"/>
    </row>
    <row r="384" spans="1:6" s="46" customFormat="1" ht="13.8" x14ac:dyDescent="0.3">
      <c r="A384" s="61"/>
      <c r="B384" s="61"/>
      <c r="C384" s="61"/>
      <c r="D384" s="61"/>
      <c r="E384" s="61"/>
      <c r="F384" s="61"/>
    </row>
    <row r="385" spans="1:6" s="46" customFormat="1" ht="13.8" x14ac:dyDescent="0.3">
      <c r="A385" s="61"/>
      <c r="B385" s="61"/>
      <c r="C385" s="61"/>
      <c r="D385" s="61"/>
      <c r="E385" s="61"/>
      <c r="F385" s="61"/>
    </row>
    <row r="386" spans="1:6" s="46" customFormat="1" ht="13.8" x14ac:dyDescent="0.3">
      <c r="A386" s="61"/>
      <c r="B386" s="61"/>
      <c r="C386" s="61"/>
      <c r="D386" s="61"/>
      <c r="E386" s="61"/>
      <c r="F386" s="61"/>
    </row>
    <row r="387" spans="1:6" s="46" customFormat="1" ht="13.8" x14ac:dyDescent="0.3">
      <c r="A387" s="61"/>
      <c r="B387" s="61"/>
      <c r="C387" s="61"/>
      <c r="D387" s="61"/>
      <c r="E387" s="61"/>
      <c r="F387" s="61"/>
    </row>
    <row r="388" spans="1:6" s="46" customFormat="1" ht="13.8" x14ac:dyDescent="0.3">
      <c r="A388" s="61"/>
      <c r="B388" s="61"/>
      <c r="C388" s="61"/>
      <c r="D388" s="61"/>
      <c r="E388" s="61"/>
      <c r="F388" s="61"/>
    </row>
    <row r="389" spans="1:6" s="46" customFormat="1" ht="13.8" x14ac:dyDescent="0.3">
      <c r="A389" s="61"/>
      <c r="B389" s="61"/>
      <c r="C389" s="61"/>
      <c r="D389" s="61"/>
      <c r="E389" s="61"/>
      <c r="F389" s="61"/>
    </row>
    <row r="390" spans="1:6" s="46" customFormat="1" ht="13.8" x14ac:dyDescent="0.3">
      <c r="A390" s="61"/>
      <c r="B390" s="61"/>
      <c r="C390" s="61"/>
      <c r="D390" s="61"/>
      <c r="E390" s="61"/>
      <c r="F390" s="61"/>
    </row>
    <row r="391" spans="1:6" s="46" customFormat="1" ht="13.8" x14ac:dyDescent="0.3">
      <c r="A391" s="61"/>
      <c r="B391" s="61"/>
      <c r="C391" s="61"/>
      <c r="D391" s="61"/>
      <c r="E391" s="61"/>
      <c r="F391" s="61"/>
    </row>
    <row r="392" spans="1:6" s="46" customFormat="1" ht="13.8" x14ac:dyDescent="0.3">
      <c r="A392" s="61"/>
      <c r="B392" s="61"/>
      <c r="C392" s="61"/>
      <c r="D392" s="61"/>
      <c r="E392" s="61"/>
      <c r="F392" s="61"/>
    </row>
    <row r="393" spans="1:6" s="46" customFormat="1" ht="13.8" x14ac:dyDescent="0.3">
      <c r="A393" s="61"/>
      <c r="B393" s="61"/>
      <c r="C393" s="61"/>
      <c r="D393" s="61"/>
      <c r="E393" s="61"/>
      <c r="F393" s="61"/>
    </row>
    <row r="394" spans="1:6" s="46" customFormat="1" ht="13.8" x14ac:dyDescent="0.3">
      <c r="A394" s="61"/>
      <c r="B394" s="61"/>
      <c r="C394" s="61"/>
      <c r="D394" s="61"/>
      <c r="E394" s="61"/>
      <c r="F394" s="61"/>
    </row>
    <row r="395" spans="1:6" s="46" customFormat="1" ht="13.8" x14ac:dyDescent="0.3">
      <c r="A395" s="61"/>
      <c r="B395" s="61"/>
      <c r="C395" s="61"/>
      <c r="D395" s="61"/>
      <c r="E395" s="61"/>
      <c r="F395" s="61"/>
    </row>
    <row r="396" spans="1:6" s="46" customFormat="1" ht="13.8" x14ac:dyDescent="0.3">
      <c r="A396" s="61"/>
      <c r="B396" s="61"/>
      <c r="C396" s="61"/>
      <c r="D396" s="61"/>
      <c r="E396" s="61"/>
      <c r="F396" s="61"/>
    </row>
    <row r="397" spans="1:6" s="46" customFormat="1" ht="13.8" x14ac:dyDescent="0.3">
      <c r="A397" s="61"/>
      <c r="B397" s="61"/>
      <c r="C397" s="61"/>
      <c r="D397" s="61"/>
      <c r="E397" s="61"/>
      <c r="F397" s="61"/>
    </row>
    <row r="398" spans="1:6" s="46" customFormat="1" ht="13.8" x14ac:dyDescent="0.3">
      <c r="A398" s="61"/>
      <c r="B398" s="61"/>
      <c r="C398" s="61"/>
      <c r="D398" s="61"/>
      <c r="E398" s="61"/>
      <c r="F398" s="61"/>
    </row>
    <row r="399" spans="1:6" s="46" customFormat="1" ht="13.8" x14ac:dyDescent="0.3">
      <c r="A399" s="61"/>
      <c r="B399" s="61"/>
      <c r="C399" s="61"/>
      <c r="D399" s="61"/>
      <c r="E399" s="61"/>
      <c r="F399" s="61"/>
    </row>
    <row r="400" spans="1:6" s="46" customFormat="1" ht="13.8" x14ac:dyDescent="0.3">
      <c r="A400" s="61"/>
      <c r="B400" s="61"/>
      <c r="C400" s="61"/>
      <c r="D400" s="61"/>
      <c r="E400" s="61"/>
      <c r="F400" s="61"/>
    </row>
    <row r="401" spans="1:6" s="46" customFormat="1" ht="13.8" x14ac:dyDescent="0.3">
      <c r="A401" s="61"/>
      <c r="B401" s="61"/>
      <c r="C401" s="61"/>
      <c r="D401" s="61"/>
      <c r="E401" s="61"/>
      <c r="F401" s="61"/>
    </row>
    <row r="402" spans="1:6" s="46" customFormat="1" ht="13.8" x14ac:dyDescent="0.3">
      <c r="A402" s="61"/>
      <c r="B402" s="61"/>
      <c r="C402" s="61"/>
      <c r="D402" s="61"/>
      <c r="E402" s="61"/>
      <c r="F402" s="61"/>
    </row>
    <row r="403" spans="1:6" s="46" customFormat="1" ht="13.8" x14ac:dyDescent="0.3">
      <c r="A403" s="61"/>
      <c r="B403" s="61"/>
      <c r="C403" s="61"/>
      <c r="D403" s="61"/>
      <c r="E403" s="61"/>
      <c r="F403" s="61"/>
    </row>
    <row r="404" spans="1:6" s="46" customFormat="1" ht="13.8" x14ac:dyDescent="0.3">
      <c r="A404" s="61"/>
      <c r="B404" s="61"/>
      <c r="C404" s="61"/>
      <c r="D404" s="61"/>
      <c r="E404" s="61"/>
      <c r="F404" s="61"/>
    </row>
    <row r="405" spans="1:6" s="46" customFormat="1" ht="13.8" x14ac:dyDescent="0.3">
      <c r="A405" s="61"/>
      <c r="B405" s="61"/>
      <c r="C405" s="61"/>
    </row>
    <row r="406" spans="1:6" s="46" customFormat="1" ht="13.8" x14ac:dyDescent="0.3">
      <c r="A406" s="61"/>
      <c r="B406" s="61"/>
      <c r="C406" s="61"/>
    </row>
    <row r="407" spans="1:6" s="46" customFormat="1" ht="13.8" x14ac:dyDescent="0.3">
      <c r="A407" s="61"/>
      <c r="B407" s="61"/>
      <c r="C407" s="61"/>
    </row>
    <row r="408" spans="1:6" s="46" customFormat="1" ht="13.8" x14ac:dyDescent="0.3">
      <c r="A408" s="61"/>
      <c r="B408" s="61"/>
      <c r="C408" s="61"/>
    </row>
    <row r="409" spans="1:6" s="46" customFormat="1" ht="13.8" x14ac:dyDescent="0.3">
      <c r="A409" s="61"/>
      <c r="B409" s="61"/>
      <c r="C409" s="61"/>
    </row>
    <row r="410" spans="1:6" s="46" customFormat="1" ht="13.8" x14ac:dyDescent="0.3">
      <c r="A410" s="61"/>
      <c r="B410" s="61"/>
      <c r="C410" s="61"/>
    </row>
    <row r="411" spans="1:6" s="46" customFormat="1" ht="13.8" x14ac:dyDescent="0.3">
      <c r="A411" s="61"/>
      <c r="B411" s="61"/>
      <c r="C411" s="61"/>
    </row>
    <row r="412" spans="1:6" s="46" customFormat="1" ht="13.8" x14ac:dyDescent="0.3">
      <c r="A412" s="61"/>
      <c r="B412" s="61"/>
      <c r="C412" s="61"/>
    </row>
    <row r="413" spans="1:6" s="46" customFormat="1" ht="13.8" x14ac:dyDescent="0.3">
      <c r="A413" s="61"/>
      <c r="B413" s="61"/>
      <c r="C413" s="61"/>
    </row>
    <row r="414" spans="1:6" s="46" customFormat="1" ht="13.8" x14ac:dyDescent="0.3">
      <c r="A414" s="61"/>
      <c r="B414" s="61"/>
      <c r="C414" s="61"/>
    </row>
    <row r="415" spans="1:6" s="46" customFormat="1" ht="13.8" x14ac:dyDescent="0.3">
      <c r="A415" s="61"/>
      <c r="B415" s="61"/>
      <c r="C415" s="61"/>
    </row>
    <row r="416" spans="1:6" s="46" customFormat="1" ht="13.8" x14ac:dyDescent="0.3">
      <c r="A416" s="61"/>
      <c r="B416" s="61"/>
      <c r="C416" s="61"/>
    </row>
    <row r="417" spans="1:3" s="46" customFormat="1" ht="13.8" x14ac:dyDescent="0.3">
      <c r="A417" s="61"/>
      <c r="B417" s="61"/>
      <c r="C417" s="61"/>
    </row>
    <row r="418" spans="1:3" s="46" customFormat="1" ht="13.8" x14ac:dyDescent="0.3">
      <c r="A418" s="61"/>
      <c r="B418" s="61"/>
      <c r="C418" s="61"/>
    </row>
    <row r="419" spans="1:3" s="46" customFormat="1" ht="13.8" x14ac:dyDescent="0.3">
      <c r="A419" s="61"/>
      <c r="B419" s="61"/>
      <c r="C419" s="61"/>
    </row>
    <row r="420" spans="1:3" s="46" customFormat="1" ht="13.8" x14ac:dyDescent="0.3">
      <c r="A420" s="61"/>
      <c r="B420" s="61"/>
      <c r="C420" s="61"/>
    </row>
    <row r="421" spans="1:3" s="46" customFormat="1" ht="13.8" x14ac:dyDescent="0.3">
      <c r="A421" s="61"/>
      <c r="B421" s="61"/>
      <c r="C421" s="61"/>
    </row>
    <row r="422" spans="1:3" s="46" customFormat="1" ht="13.8" x14ac:dyDescent="0.3">
      <c r="A422" s="61"/>
      <c r="B422" s="61"/>
      <c r="C422" s="61"/>
    </row>
    <row r="423" spans="1:3" s="46" customFormat="1" ht="13.8" x14ac:dyDescent="0.3">
      <c r="A423" s="61"/>
      <c r="B423" s="61"/>
      <c r="C423" s="61"/>
    </row>
    <row r="424" spans="1:3" s="46" customFormat="1" ht="13.8" x14ac:dyDescent="0.3">
      <c r="A424" s="61"/>
      <c r="B424" s="61"/>
      <c r="C424" s="61"/>
    </row>
    <row r="425" spans="1:3" s="46" customFormat="1" ht="13.8" x14ac:dyDescent="0.3">
      <c r="A425" s="61"/>
      <c r="B425" s="61"/>
      <c r="C425" s="61"/>
    </row>
    <row r="426" spans="1:3" s="46" customFormat="1" ht="13.8" x14ac:dyDescent="0.3">
      <c r="A426" s="61"/>
      <c r="B426" s="61"/>
      <c r="C426" s="61"/>
    </row>
    <row r="427" spans="1:3" s="46" customFormat="1" ht="13.8" x14ac:dyDescent="0.3">
      <c r="A427" s="61"/>
      <c r="B427" s="61"/>
      <c r="C427" s="61"/>
    </row>
    <row r="428" spans="1:3" s="46" customFormat="1" ht="13.8" x14ac:dyDescent="0.3">
      <c r="A428" s="61"/>
      <c r="B428" s="61"/>
      <c r="C428" s="61"/>
    </row>
    <row r="429" spans="1:3" s="46" customFormat="1" ht="13.8" x14ac:dyDescent="0.3">
      <c r="A429" s="61"/>
      <c r="B429" s="61"/>
      <c r="C429" s="61"/>
    </row>
    <row r="430" spans="1:3" s="46" customFormat="1" ht="13.8" x14ac:dyDescent="0.3">
      <c r="A430" s="61"/>
      <c r="B430" s="61"/>
      <c r="C430" s="61"/>
    </row>
    <row r="431" spans="1:3" s="46" customFormat="1" ht="13.8" x14ac:dyDescent="0.3">
      <c r="A431" s="61"/>
      <c r="B431" s="61"/>
      <c r="C431" s="61"/>
    </row>
    <row r="432" spans="1:3" s="46" customFormat="1" ht="13.8" x14ac:dyDescent="0.3">
      <c r="A432" s="61"/>
      <c r="B432" s="61"/>
      <c r="C432" s="61"/>
    </row>
    <row r="433" spans="1:3" s="46" customFormat="1" ht="13.8" x14ac:dyDescent="0.3">
      <c r="A433" s="61"/>
      <c r="B433" s="61"/>
      <c r="C433" s="61"/>
    </row>
    <row r="434" spans="1:3" s="46" customFormat="1" ht="13.8" x14ac:dyDescent="0.3">
      <c r="A434" s="61"/>
      <c r="B434" s="61"/>
      <c r="C434" s="61"/>
    </row>
    <row r="435" spans="1:3" s="46" customFormat="1" ht="13.8" x14ac:dyDescent="0.3">
      <c r="A435" s="61"/>
      <c r="B435" s="61"/>
      <c r="C435" s="61"/>
    </row>
    <row r="436" spans="1:3" s="46" customFormat="1" ht="13.8" x14ac:dyDescent="0.3">
      <c r="A436" s="61"/>
      <c r="B436" s="61"/>
      <c r="C436" s="61"/>
    </row>
    <row r="437" spans="1:3" s="46" customFormat="1" ht="13.8" x14ac:dyDescent="0.3">
      <c r="A437" s="61"/>
      <c r="B437" s="61"/>
      <c r="C437" s="61"/>
    </row>
    <row r="438" spans="1:3" s="46" customFormat="1" ht="13.8" x14ac:dyDescent="0.3">
      <c r="A438" s="61"/>
      <c r="B438" s="61"/>
      <c r="C438" s="61"/>
    </row>
    <row r="439" spans="1:3" s="46" customFormat="1" ht="13.8" x14ac:dyDescent="0.3">
      <c r="A439" s="61"/>
      <c r="B439" s="61"/>
      <c r="C439" s="61"/>
    </row>
    <row r="440" spans="1:3" s="46" customFormat="1" ht="13.8" x14ac:dyDescent="0.3">
      <c r="A440" s="61"/>
      <c r="B440" s="61"/>
      <c r="C440" s="61"/>
    </row>
    <row r="441" spans="1:3" s="46" customFormat="1" ht="13.8" x14ac:dyDescent="0.3">
      <c r="A441" s="61"/>
      <c r="B441" s="61"/>
      <c r="C441" s="61"/>
    </row>
    <row r="442" spans="1:3" s="46" customFormat="1" ht="13.8" x14ac:dyDescent="0.3">
      <c r="A442" s="61"/>
      <c r="B442" s="61"/>
      <c r="C442" s="61"/>
    </row>
    <row r="443" spans="1:3" s="46" customFormat="1" ht="13.8" x14ac:dyDescent="0.3">
      <c r="A443" s="61"/>
      <c r="B443" s="61"/>
      <c r="C443" s="61"/>
    </row>
    <row r="444" spans="1:3" s="46" customFormat="1" ht="13.8" x14ac:dyDescent="0.3">
      <c r="A444" s="61"/>
      <c r="B444" s="61"/>
      <c r="C444" s="61"/>
    </row>
    <row r="445" spans="1:3" s="46" customFormat="1" ht="13.8" x14ac:dyDescent="0.3">
      <c r="A445" s="61"/>
      <c r="B445" s="61"/>
      <c r="C445" s="61"/>
    </row>
    <row r="446" spans="1:3" s="46" customFormat="1" ht="13.8" x14ac:dyDescent="0.3">
      <c r="A446" s="61"/>
      <c r="B446" s="61"/>
      <c r="C446" s="61"/>
    </row>
    <row r="447" spans="1:3" s="46" customFormat="1" ht="13.8" x14ac:dyDescent="0.3">
      <c r="A447" s="61"/>
      <c r="B447" s="61"/>
      <c r="C447" s="61"/>
    </row>
    <row r="448" spans="1:3" s="46" customFormat="1" ht="13.8" x14ac:dyDescent="0.3">
      <c r="A448" s="61"/>
      <c r="B448" s="61"/>
      <c r="C448" s="61"/>
    </row>
    <row r="449" spans="1:3" s="46" customFormat="1" ht="13.8" x14ac:dyDescent="0.3">
      <c r="A449" s="61"/>
      <c r="B449" s="61"/>
      <c r="C449" s="61"/>
    </row>
    <row r="450" spans="1:3" s="46" customFormat="1" ht="13.8" x14ac:dyDescent="0.3">
      <c r="A450" s="61"/>
      <c r="B450" s="61"/>
      <c r="C450" s="61"/>
    </row>
    <row r="451" spans="1:3" s="46" customFormat="1" ht="13.8" x14ac:dyDescent="0.3">
      <c r="A451" s="61"/>
      <c r="B451" s="61"/>
      <c r="C451" s="61"/>
    </row>
    <row r="452" spans="1:3" s="46" customFormat="1" ht="13.8" x14ac:dyDescent="0.3">
      <c r="A452" s="61"/>
      <c r="B452" s="61"/>
      <c r="C452" s="61"/>
    </row>
    <row r="453" spans="1:3" s="46" customFormat="1" ht="13.8" x14ac:dyDescent="0.3">
      <c r="A453" s="61"/>
      <c r="B453" s="61"/>
      <c r="C453" s="61"/>
    </row>
    <row r="454" spans="1:3" s="46" customFormat="1" ht="13.8" x14ac:dyDescent="0.3">
      <c r="A454" s="61"/>
      <c r="B454" s="61"/>
      <c r="C454" s="61"/>
    </row>
    <row r="455" spans="1:3" s="46" customFormat="1" ht="13.8" x14ac:dyDescent="0.3">
      <c r="A455" s="61"/>
      <c r="B455" s="61"/>
      <c r="C455" s="61"/>
    </row>
    <row r="456" spans="1:3" s="46" customFormat="1" ht="13.8" x14ac:dyDescent="0.3">
      <c r="A456" s="61"/>
      <c r="B456" s="61"/>
      <c r="C456" s="61"/>
    </row>
    <row r="457" spans="1:3" s="46" customFormat="1" ht="13.8" x14ac:dyDescent="0.3">
      <c r="A457" s="61"/>
      <c r="B457" s="61"/>
      <c r="C457" s="61"/>
    </row>
  </sheetData>
  <sheetProtection algorithmName="SHA-512" hashValue="vl0mB2R/rH93+CcLRlhORSUErh0wMmdspiz2Gn9aOxaDTgoVxLqP5TWzPGSsAyDVt4ubMzjzAZR9cltztA+IKQ==" saltValue="d+2Vqjb/xdSnnipdHIzHTA==" spinCount="100000" sheet="1" formatCells="0" formatColumns="0" formatRows="0"/>
  <mergeCells count="75">
    <mergeCell ref="A66:B66"/>
    <mergeCell ref="D66:E66"/>
    <mergeCell ref="H66:I66"/>
    <mergeCell ref="A64:B64"/>
    <mergeCell ref="D64:E64"/>
    <mergeCell ref="H64:I64"/>
    <mergeCell ref="A65:B65"/>
    <mergeCell ref="D65:E65"/>
    <mergeCell ref="H65:I65"/>
    <mergeCell ref="H60:I60"/>
    <mergeCell ref="A62:B62"/>
    <mergeCell ref="D62:E62"/>
    <mergeCell ref="H62:I62"/>
    <mergeCell ref="A63:B63"/>
    <mergeCell ref="D63:E63"/>
    <mergeCell ref="H63:I63"/>
    <mergeCell ref="A61:B61"/>
    <mergeCell ref="D61:E61"/>
    <mergeCell ref="H61:I61"/>
    <mergeCell ref="E49:I49"/>
    <mergeCell ref="E50:I50"/>
    <mergeCell ref="E51:I51"/>
    <mergeCell ref="E52:I52"/>
    <mergeCell ref="A53:A54"/>
    <mergeCell ref="B53:B54"/>
    <mergeCell ref="C53:C54"/>
    <mergeCell ref="D53:D54"/>
    <mergeCell ref="E53:I54"/>
    <mergeCell ref="E55:I58"/>
    <mergeCell ref="A57:B57"/>
    <mergeCell ref="A60:B60"/>
    <mergeCell ref="D60:E60"/>
    <mergeCell ref="D28:D30"/>
    <mergeCell ref="E28:I30"/>
    <mergeCell ref="E31:I31"/>
    <mergeCell ref="E48:I48"/>
    <mergeCell ref="E33:I33"/>
    <mergeCell ref="E34:I34"/>
    <mergeCell ref="E35:I35"/>
    <mergeCell ref="E36:I36"/>
    <mergeCell ref="E37:I37"/>
    <mergeCell ref="E38:I38"/>
    <mergeCell ref="E39:I39"/>
    <mergeCell ref="E40:I40"/>
    <mergeCell ref="E43:I43"/>
    <mergeCell ref="E44:I44"/>
    <mergeCell ref="E45:I45"/>
    <mergeCell ref="E32:I32"/>
    <mergeCell ref="E16:H16"/>
    <mergeCell ref="E17:H17"/>
    <mergeCell ref="E18:H18"/>
    <mergeCell ref="E19:H19"/>
    <mergeCell ref="E20:H20"/>
    <mergeCell ref="E21:H21"/>
    <mergeCell ref="E24:I24"/>
    <mergeCell ref="E25:I25"/>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Italic"&amp;16&amp;KFF0000Please return the Quarterly Financial form no later than the 31st January 2025. Thank you for sending this form in on time</oddFooter>
  </headerFooter>
  <customProperties>
    <customPr name="GUID" r:id="rId2"/>
    <customPr name="mdRecalcCache" r:id="rId3"/>
    <customPr name="mdRecalcCacheOldestCalcDT"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7" tint="0.39997558519241921"/>
    <pageSetUpPr fitToPage="1"/>
  </sheetPr>
  <dimension ref="A1:I457"/>
  <sheetViews>
    <sheetView view="pageLayout" topLeftCell="A4" zoomScale="90" zoomScaleNormal="90" zoomScaleSheetLayoutView="90" zoomScalePageLayoutView="90" workbookViewId="0">
      <selection sqref="A1:E7"/>
    </sheetView>
  </sheetViews>
  <sheetFormatPr defaultColWidth="8.90625" defaultRowHeight="14.4" x14ac:dyDescent="0.3"/>
  <cols>
    <col min="1" max="1" width="5.453125" style="46" customWidth="1"/>
    <col min="2" max="2" width="34.90625" style="46" customWidth="1"/>
    <col min="3" max="3" width="10.1796875" style="46" customWidth="1"/>
    <col min="4" max="4" width="17.08984375" style="46" customWidth="1"/>
    <col min="5" max="5" width="0.453125" style="46" customWidth="1"/>
    <col min="6" max="6" width="15.81640625" style="46" customWidth="1"/>
    <col min="7" max="7" width="10.08984375" style="46" customWidth="1"/>
    <col min="8" max="8" width="14.36328125" style="46" customWidth="1"/>
    <col min="9" max="9" width="15.54296875" style="46" customWidth="1"/>
    <col min="10" max="16384" width="8.90625" style="59"/>
  </cols>
  <sheetData>
    <row r="1" spans="1:9" s="257" customFormat="1" ht="17.100000000000001" customHeight="1" thickBot="1" x14ac:dyDescent="0.4">
      <c r="A1" s="635" t="s">
        <v>296</v>
      </c>
      <c r="B1" s="636"/>
      <c r="C1" s="636"/>
      <c r="D1" s="637"/>
      <c r="E1" s="330"/>
      <c r="F1" s="655" t="s">
        <v>164</v>
      </c>
      <c r="G1" s="656"/>
      <c r="H1" s="656"/>
      <c r="I1" s="256"/>
    </row>
    <row r="2" spans="1:9" s="46" customFormat="1" ht="17.100000000000001" customHeight="1" x14ac:dyDescent="0.3">
      <c r="A2" s="638"/>
      <c r="B2" s="639"/>
      <c r="C2" s="639"/>
      <c r="D2" s="640"/>
      <c r="E2" s="168"/>
      <c r="F2" s="258" t="s">
        <v>71</v>
      </c>
      <c r="G2" s="657">
        <v>45747</v>
      </c>
      <c r="H2" s="657"/>
      <c r="I2" s="658"/>
    </row>
    <row r="3" spans="1:9" s="46" customFormat="1" ht="17.100000000000001" customHeight="1" x14ac:dyDescent="0.3">
      <c r="A3" s="638"/>
      <c r="B3" s="639"/>
      <c r="C3" s="639"/>
      <c r="D3" s="640"/>
      <c r="E3" s="168"/>
      <c r="F3" s="259" t="s">
        <v>51</v>
      </c>
      <c r="G3" s="659">
        <f>'Info about Conf'!C4</f>
        <v>0</v>
      </c>
      <c r="H3" s="659"/>
      <c r="I3" s="660"/>
    </row>
    <row r="4" spans="1:9" s="46" customFormat="1" ht="17.100000000000001" customHeight="1" x14ac:dyDescent="0.3">
      <c r="A4" s="638"/>
      <c r="B4" s="639"/>
      <c r="C4" s="639"/>
      <c r="D4" s="640"/>
      <c r="E4" s="168"/>
      <c r="F4" s="259" t="s">
        <v>52</v>
      </c>
      <c r="G4" s="659">
        <f>'Info about Conf'!C5</f>
        <v>0</v>
      </c>
      <c r="H4" s="659"/>
      <c r="I4" s="660"/>
    </row>
    <row r="5" spans="1:9" s="46" customFormat="1" ht="21.6" customHeight="1" thickBot="1" x14ac:dyDescent="0.35">
      <c r="A5" s="641"/>
      <c r="B5" s="642"/>
      <c r="C5" s="642"/>
      <c r="D5" s="643"/>
      <c r="E5" s="168"/>
      <c r="F5" s="260" t="s">
        <v>54</v>
      </c>
      <c r="G5" s="661">
        <f>'Info about Conf'!C7</f>
        <v>0</v>
      </c>
      <c r="H5" s="661"/>
      <c r="I5" s="662"/>
    </row>
    <row r="6" spans="1:9" s="46" customFormat="1" ht="6.75" customHeight="1" thickBot="1" x14ac:dyDescent="0.35">
      <c r="A6" s="261"/>
      <c r="B6" s="261"/>
      <c r="C6" s="261"/>
      <c r="D6" s="262"/>
      <c r="E6" s="263"/>
      <c r="F6" s="263"/>
      <c r="G6" s="264"/>
      <c r="H6" s="264"/>
      <c r="I6" s="264"/>
    </row>
    <row r="7" spans="1:9" s="46" customFormat="1" ht="17.100000000000001" customHeight="1" thickBot="1" x14ac:dyDescent="0.4">
      <c r="A7" s="644" t="s">
        <v>167</v>
      </c>
      <c r="B7" s="645"/>
      <c r="C7" s="645"/>
      <c r="D7" s="646"/>
      <c r="E7" s="647" t="s">
        <v>163</v>
      </c>
      <c r="F7" s="647"/>
      <c r="G7" s="647"/>
      <c r="H7" s="647"/>
      <c r="I7" s="648"/>
    </row>
    <row r="8" spans="1:9" s="46" customFormat="1" ht="33.75" customHeight="1" x14ac:dyDescent="0.3">
      <c r="A8" s="714" t="s">
        <v>165</v>
      </c>
      <c r="B8" s="715"/>
      <c r="C8" s="715"/>
      <c r="D8" s="716"/>
      <c r="E8" s="717" t="s">
        <v>29</v>
      </c>
      <c r="F8" s="718"/>
      <c r="G8" s="718"/>
      <c r="H8" s="718"/>
      <c r="I8" s="719"/>
    </row>
    <row r="9" spans="1:9" s="46" customFormat="1" ht="35.25" customHeight="1" x14ac:dyDescent="0.3">
      <c r="A9" s="720" t="s">
        <v>166</v>
      </c>
      <c r="B9" s="721"/>
      <c r="C9" s="721"/>
      <c r="D9" s="722"/>
      <c r="E9" s="723" t="s">
        <v>180</v>
      </c>
      <c r="F9" s="724"/>
      <c r="G9" s="724"/>
      <c r="H9" s="724"/>
      <c r="I9" s="725"/>
    </row>
    <row r="10" spans="1:9" s="46" customFormat="1" ht="34.5" customHeight="1" thickBot="1" x14ac:dyDescent="0.35">
      <c r="A10" s="726" t="s">
        <v>169</v>
      </c>
      <c r="B10" s="727"/>
      <c r="C10" s="727"/>
      <c r="D10" s="728"/>
      <c r="E10" s="729" t="s">
        <v>168</v>
      </c>
      <c r="F10" s="730"/>
      <c r="G10" s="730"/>
      <c r="H10" s="730"/>
      <c r="I10" s="731"/>
    </row>
    <row r="11" spans="1:9" s="46" customFormat="1" ht="6.75" customHeight="1" thickBot="1" x14ac:dyDescent="0.35">
      <c r="A11" s="331"/>
      <c r="B11" s="331"/>
      <c r="C11" s="331"/>
      <c r="D11" s="331"/>
      <c r="E11" s="332"/>
      <c r="F11" s="333"/>
      <c r="G11" s="334"/>
      <c r="H11" s="334"/>
      <c r="I11" s="334"/>
    </row>
    <row r="12" spans="1:9" ht="17.100000000000001" customHeight="1" x14ac:dyDescent="0.3">
      <c r="A12" s="607" t="s">
        <v>154</v>
      </c>
      <c r="B12" s="608"/>
      <c r="C12" s="732">
        <f>'Dec 24 Restricted'!C57</f>
        <v>0</v>
      </c>
      <c r="D12" s="335"/>
      <c r="E12" s="336"/>
      <c r="F12" s="337"/>
      <c r="G12" s="337"/>
      <c r="H12" s="337"/>
      <c r="I12" s="337"/>
    </row>
    <row r="13" spans="1:9" ht="17.100000000000001" customHeight="1" thickBot="1" x14ac:dyDescent="0.35">
      <c r="A13" s="609"/>
      <c r="B13" s="610"/>
      <c r="C13" s="733"/>
      <c r="D13" s="613" t="s">
        <v>160</v>
      </c>
      <c r="E13" s="616" t="s">
        <v>183</v>
      </c>
      <c r="F13" s="617"/>
      <c r="G13" s="617"/>
      <c r="H13" s="613"/>
      <c r="I13" s="669" t="s">
        <v>162</v>
      </c>
    </row>
    <row r="14" spans="1:9" ht="17.100000000000001" customHeight="1" x14ac:dyDescent="0.3">
      <c r="A14" s="59"/>
      <c r="C14" s="322"/>
      <c r="D14" s="614"/>
      <c r="E14" s="618"/>
      <c r="F14" s="619"/>
      <c r="G14" s="619"/>
      <c r="H14" s="620"/>
      <c r="I14" s="669"/>
    </row>
    <row r="15" spans="1:9" ht="17.100000000000001" customHeight="1" x14ac:dyDescent="0.3">
      <c r="A15" s="64" t="s">
        <v>152</v>
      </c>
      <c r="B15" s="65"/>
      <c r="C15" s="323"/>
      <c r="D15" s="615"/>
      <c r="E15" s="621"/>
      <c r="F15" s="622"/>
      <c r="G15" s="622"/>
      <c r="H15" s="623"/>
      <c r="I15" s="669"/>
    </row>
    <row r="16" spans="1:9" ht="16.5" customHeight="1" x14ac:dyDescent="0.35">
      <c r="A16" s="70">
        <v>1002</v>
      </c>
      <c r="B16" s="164" t="s">
        <v>7</v>
      </c>
      <c r="C16" s="307"/>
      <c r="D16" s="308"/>
      <c r="E16" s="735"/>
      <c r="F16" s="735"/>
      <c r="G16" s="735"/>
      <c r="H16" s="735"/>
      <c r="I16" s="274"/>
    </row>
    <row r="17" spans="1:9" ht="16.5" customHeight="1" x14ac:dyDescent="0.35">
      <c r="A17" s="70">
        <v>1003</v>
      </c>
      <c r="B17" s="165" t="s">
        <v>8</v>
      </c>
      <c r="C17" s="307"/>
      <c r="D17" s="308"/>
      <c r="E17" s="735"/>
      <c r="F17" s="735"/>
      <c r="G17" s="735"/>
      <c r="H17" s="735"/>
      <c r="I17" s="274"/>
    </row>
    <row r="18" spans="1:9" ht="16.5" customHeight="1" x14ac:dyDescent="0.35">
      <c r="A18" s="70">
        <v>1004</v>
      </c>
      <c r="B18" s="165" t="s">
        <v>153</v>
      </c>
      <c r="C18" s="307"/>
      <c r="D18" s="308"/>
      <c r="E18" s="735"/>
      <c r="F18" s="735"/>
      <c r="G18" s="735"/>
      <c r="H18" s="735"/>
      <c r="I18" s="274"/>
    </row>
    <row r="19" spans="1:9" ht="16.5" customHeight="1" x14ac:dyDescent="0.35">
      <c r="A19" s="73">
        <v>1005</v>
      </c>
      <c r="B19" s="165" t="s">
        <v>118</v>
      </c>
      <c r="C19" s="307"/>
      <c r="D19" s="309"/>
      <c r="E19" s="735"/>
      <c r="F19" s="735"/>
      <c r="G19" s="735"/>
      <c r="H19" s="735"/>
      <c r="I19" s="274"/>
    </row>
    <row r="20" spans="1:9" ht="16.5" customHeight="1" x14ac:dyDescent="0.35">
      <c r="A20" s="70">
        <v>1006</v>
      </c>
      <c r="B20" s="165" t="s">
        <v>34</v>
      </c>
      <c r="C20" s="307"/>
      <c r="D20" s="309"/>
      <c r="E20" s="735"/>
      <c r="F20" s="735"/>
      <c r="G20" s="735"/>
      <c r="H20" s="735"/>
      <c r="I20" s="274"/>
    </row>
    <row r="21" spans="1:9" ht="16.5" customHeight="1" thickBot="1" x14ac:dyDescent="0.4">
      <c r="A21" s="70">
        <v>1007</v>
      </c>
      <c r="B21" s="165" t="s">
        <v>17</v>
      </c>
      <c r="C21" s="307"/>
      <c r="D21" s="309"/>
      <c r="E21" s="735"/>
      <c r="F21" s="735"/>
      <c r="G21" s="735"/>
      <c r="H21" s="735"/>
      <c r="I21" s="274"/>
    </row>
    <row r="22" spans="1:9" ht="17.100000000000001" customHeight="1" thickBot="1" x14ac:dyDescent="0.35">
      <c r="A22" s="63" t="s">
        <v>155</v>
      </c>
      <c r="B22" s="167"/>
      <c r="C22" s="79">
        <f>SUM(C16:C21)</f>
        <v>0</v>
      </c>
      <c r="D22" s="276">
        <f>C22-'Mar 25 Return'!C26</f>
        <v>0</v>
      </c>
      <c r="E22" s="107" t="s">
        <v>187</v>
      </c>
      <c r="F22" s="183"/>
      <c r="G22" s="338"/>
      <c r="H22" s="62"/>
      <c r="I22" s="62"/>
    </row>
    <row r="23" spans="1:9" ht="9.75" customHeight="1" x14ac:dyDescent="0.3">
      <c r="A23" s="47"/>
      <c r="B23" s="53"/>
      <c r="C23" s="339"/>
      <c r="D23" s="61"/>
      <c r="E23" s="61"/>
      <c r="F23" s="61"/>
    </row>
    <row r="24" spans="1:9" s="46" customFormat="1" ht="17.100000000000001" customHeight="1" x14ac:dyDescent="0.3">
      <c r="A24" s="64" t="s">
        <v>106</v>
      </c>
      <c r="B24" s="62"/>
      <c r="C24" s="94"/>
      <c r="D24" s="277" t="s">
        <v>159</v>
      </c>
      <c r="E24" s="689" t="s">
        <v>186</v>
      </c>
      <c r="F24" s="689"/>
      <c r="G24" s="689"/>
      <c r="H24" s="689"/>
      <c r="I24" s="689"/>
    </row>
    <row r="25" spans="1:9" s="46" customFormat="1" ht="17.100000000000001" customHeight="1" thickBot="1" x14ac:dyDescent="0.4">
      <c r="A25" s="100">
        <v>2001</v>
      </c>
      <c r="B25" s="278" t="s">
        <v>156</v>
      </c>
      <c r="C25" s="307"/>
      <c r="D25" s="309"/>
      <c r="E25" s="734"/>
      <c r="F25" s="734"/>
      <c r="G25" s="734"/>
      <c r="H25" s="734"/>
      <c r="I25" s="734"/>
    </row>
    <row r="26" spans="1:9" s="46" customFormat="1" ht="17.100000000000001" customHeight="1" thickBot="1" x14ac:dyDescent="0.35">
      <c r="A26" s="47" t="s">
        <v>157</v>
      </c>
      <c r="B26" s="168"/>
      <c r="C26" s="312">
        <f>C22+C25</f>
        <v>0</v>
      </c>
      <c r="E26" s="340"/>
      <c r="F26" s="61"/>
    </row>
    <row r="27" spans="1:9" s="46" customFormat="1" ht="6" customHeight="1" x14ac:dyDescent="0.3">
      <c r="A27" s="47"/>
      <c r="B27" s="53"/>
      <c r="C27" s="341"/>
      <c r="E27" s="340"/>
      <c r="F27" s="61"/>
    </row>
    <row r="28" spans="1:9" s="46" customFormat="1" ht="17.100000000000001" customHeight="1" x14ac:dyDescent="0.3">
      <c r="A28" s="118"/>
      <c r="C28" s="67"/>
      <c r="D28" s="696" t="s">
        <v>182</v>
      </c>
      <c r="E28" s="685" t="s">
        <v>161</v>
      </c>
      <c r="F28" s="685"/>
      <c r="G28" s="685"/>
      <c r="H28" s="685"/>
      <c r="I28" s="685"/>
    </row>
    <row r="29" spans="1:9" s="46" customFormat="1" ht="17.100000000000001" customHeight="1" x14ac:dyDescent="0.3">
      <c r="A29" s="120" t="s">
        <v>151</v>
      </c>
      <c r="B29" s="169"/>
      <c r="C29" s="67"/>
      <c r="D29" s="696"/>
      <c r="E29" s="685"/>
      <c r="F29" s="685"/>
      <c r="G29" s="685"/>
      <c r="H29" s="685"/>
      <c r="I29" s="685"/>
    </row>
    <row r="30" spans="1:9" s="46" customFormat="1" ht="17.100000000000001" customHeight="1" thickBot="1" x14ac:dyDescent="0.4">
      <c r="A30" s="120" t="s">
        <v>181</v>
      </c>
      <c r="B30" s="170"/>
      <c r="C30" s="342"/>
      <c r="D30" s="696"/>
      <c r="E30" s="685"/>
      <c r="F30" s="685"/>
      <c r="G30" s="685"/>
      <c r="H30" s="685"/>
      <c r="I30" s="685"/>
    </row>
    <row r="31" spans="1:9" s="46" customFormat="1" ht="17.100000000000001" customHeight="1" x14ac:dyDescent="0.35">
      <c r="A31" s="68">
        <v>3001</v>
      </c>
      <c r="B31" s="163" t="s">
        <v>18</v>
      </c>
      <c r="C31" s="313"/>
      <c r="D31" s="314"/>
      <c r="E31" s="734"/>
      <c r="F31" s="734"/>
      <c r="G31" s="734"/>
      <c r="H31" s="734"/>
      <c r="I31" s="734"/>
    </row>
    <row r="32" spans="1:9" s="46" customFormat="1" ht="17.100000000000001" customHeight="1" x14ac:dyDescent="0.35">
      <c r="A32" s="73">
        <v>3002</v>
      </c>
      <c r="B32" s="171" t="s">
        <v>15</v>
      </c>
      <c r="C32" s="315"/>
      <c r="D32" s="314"/>
      <c r="E32" s="734"/>
      <c r="F32" s="734"/>
      <c r="G32" s="734"/>
      <c r="H32" s="734"/>
      <c r="I32" s="734"/>
    </row>
    <row r="33" spans="1:9" s="46" customFormat="1" ht="17.100000000000001" customHeight="1" x14ac:dyDescent="0.35">
      <c r="A33" s="70">
        <v>3003</v>
      </c>
      <c r="B33" s="165" t="s">
        <v>19</v>
      </c>
      <c r="C33" s="316"/>
      <c r="D33" s="314"/>
      <c r="E33" s="734"/>
      <c r="F33" s="734"/>
      <c r="G33" s="734"/>
      <c r="H33" s="734"/>
      <c r="I33" s="734"/>
    </row>
    <row r="34" spans="1:9" s="46" customFormat="1" ht="17.100000000000001" customHeight="1" x14ac:dyDescent="0.35">
      <c r="A34" s="73">
        <v>3004</v>
      </c>
      <c r="B34" s="165" t="s">
        <v>20</v>
      </c>
      <c r="C34" s="316"/>
      <c r="D34" s="314"/>
      <c r="E34" s="734"/>
      <c r="F34" s="734"/>
      <c r="G34" s="734"/>
      <c r="H34" s="734"/>
      <c r="I34" s="734"/>
    </row>
    <row r="35" spans="1:9" s="46" customFormat="1" ht="17.100000000000001" customHeight="1" x14ac:dyDescent="0.35">
      <c r="A35" s="70">
        <v>3005</v>
      </c>
      <c r="B35" s="165" t="s">
        <v>10</v>
      </c>
      <c r="C35" s="316"/>
      <c r="D35" s="314"/>
      <c r="E35" s="734"/>
      <c r="F35" s="734"/>
      <c r="G35" s="734"/>
      <c r="H35" s="734"/>
      <c r="I35" s="734"/>
    </row>
    <row r="36" spans="1:9" s="46" customFormat="1" ht="17.100000000000001" customHeight="1" x14ac:dyDescent="0.35">
      <c r="A36" s="73">
        <v>3006</v>
      </c>
      <c r="B36" s="165" t="s">
        <v>39</v>
      </c>
      <c r="C36" s="316"/>
      <c r="D36" s="314"/>
      <c r="E36" s="734"/>
      <c r="F36" s="734"/>
      <c r="G36" s="734"/>
      <c r="H36" s="734"/>
      <c r="I36" s="734"/>
    </row>
    <row r="37" spans="1:9" s="46" customFormat="1" ht="17.100000000000001" customHeight="1" x14ac:dyDescent="0.35">
      <c r="A37" s="70">
        <v>3007</v>
      </c>
      <c r="B37" s="165" t="s">
        <v>23</v>
      </c>
      <c r="C37" s="316"/>
      <c r="D37" s="314"/>
      <c r="E37" s="734"/>
      <c r="F37" s="734"/>
      <c r="G37" s="734"/>
      <c r="H37" s="734"/>
      <c r="I37" s="734"/>
    </row>
    <row r="38" spans="1:9" s="46" customFormat="1" ht="17.100000000000001" customHeight="1" x14ac:dyDescent="0.35">
      <c r="A38" s="73">
        <v>3008</v>
      </c>
      <c r="B38" s="172" t="s">
        <v>21</v>
      </c>
      <c r="C38" s="316"/>
      <c r="D38" s="314"/>
      <c r="E38" s="734"/>
      <c r="F38" s="734"/>
      <c r="G38" s="734"/>
      <c r="H38" s="734"/>
      <c r="I38" s="734"/>
    </row>
    <row r="39" spans="1:9" s="46" customFormat="1" ht="17.100000000000001" customHeight="1" x14ac:dyDescent="0.35">
      <c r="A39" s="70">
        <v>3009</v>
      </c>
      <c r="B39" s="172" t="s">
        <v>22</v>
      </c>
      <c r="C39" s="316"/>
      <c r="D39" s="314"/>
      <c r="E39" s="734"/>
      <c r="F39" s="734"/>
      <c r="G39" s="734"/>
      <c r="H39" s="734"/>
      <c r="I39" s="734"/>
    </row>
    <row r="40" spans="1:9" s="46" customFormat="1" ht="17.100000000000001" customHeight="1" thickBot="1" x14ac:dyDescent="0.4">
      <c r="A40" s="287">
        <v>3010</v>
      </c>
      <c r="B40" s="166" t="s">
        <v>11</v>
      </c>
      <c r="C40" s="317"/>
      <c r="D40" s="314"/>
      <c r="E40" s="734"/>
      <c r="F40" s="734"/>
      <c r="G40" s="734"/>
      <c r="H40" s="734"/>
      <c r="I40" s="734"/>
    </row>
    <row r="41" spans="1:9" s="46" customFormat="1" ht="6.75" customHeight="1" x14ac:dyDescent="0.3">
      <c r="A41" s="62"/>
      <c r="B41" s="62"/>
      <c r="C41" s="94"/>
      <c r="D41" s="61"/>
      <c r="E41" s="61"/>
      <c r="F41" s="61"/>
    </row>
    <row r="42" spans="1:9" s="46" customFormat="1" ht="17.100000000000001" customHeight="1" thickBot="1" x14ac:dyDescent="0.4">
      <c r="A42" s="64" t="s">
        <v>109</v>
      </c>
      <c r="B42" s="87"/>
      <c r="C42" s="105"/>
      <c r="D42" s="61"/>
      <c r="E42" s="61"/>
      <c r="F42" s="61"/>
    </row>
    <row r="43" spans="1:9" s="46" customFormat="1" ht="17.100000000000001" customHeight="1" x14ac:dyDescent="0.35">
      <c r="A43" s="68">
        <v>4001</v>
      </c>
      <c r="B43" s="163" t="s">
        <v>110</v>
      </c>
      <c r="C43" s="313"/>
      <c r="D43" s="309"/>
      <c r="E43" s="734"/>
      <c r="F43" s="734"/>
      <c r="G43" s="734"/>
      <c r="H43" s="734"/>
      <c r="I43" s="734"/>
    </row>
    <row r="44" spans="1:9" s="46" customFormat="1" ht="17.100000000000001" customHeight="1" x14ac:dyDescent="0.35">
      <c r="A44" s="142">
        <v>4002</v>
      </c>
      <c r="B44" s="165" t="s">
        <v>13</v>
      </c>
      <c r="C44" s="316"/>
      <c r="D44" s="309"/>
      <c r="E44" s="734"/>
      <c r="F44" s="734"/>
      <c r="G44" s="734"/>
      <c r="H44" s="734"/>
      <c r="I44" s="734"/>
    </row>
    <row r="45" spans="1:9" s="46" customFormat="1" ht="17.100000000000001" customHeight="1" x14ac:dyDescent="0.35">
      <c r="A45" s="70">
        <v>4003</v>
      </c>
      <c r="B45" s="72" t="s">
        <v>111</v>
      </c>
      <c r="C45" s="316"/>
      <c r="D45" s="309"/>
      <c r="E45" s="734"/>
      <c r="F45" s="734"/>
      <c r="G45" s="734"/>
      <c r="H45" s="734"/>
      <c r="I45" s="734"/>
    </row>
    <row r="46" spans="1:9" s="46" customFormat="1" ht="6.75" customHeight="1" x14ac:dyDescent="0.35">
      <c r="A46" s="104"/>
      <c r="B46" s="87"/>
      <c r="C46" s="105"/>
      <c r="D46" s="61"/>
      <c r="E46" s="61"/>
      <c r="F46" s="61"/>
    </row>
    <row r="47" spans="1:9" s="46" customFormat="1" ht="17.100000000000001" customHeight="1" thickBot="1" x14ac:dyDescent="0.35">
      <c r="A47" s="64" t="s">
        <v>112</v>
      </c>
      <c r="B47" s="146"/>
      <c r="C47" s="319"/>
      <c r="D47" s="61"/>
      <c r="E47" s="61"/>
      <c r="F47" s="61"/>
    </row>
    <row r="48" spans="1:9" s="46" customFormat="1" ht="17.100000000000001" customHeight="1" x14ac:dyDescent="0.35">
      <c r="A48" s="68">
        <v>5003</v>
      </c>
      <c r="B48" s="163" t="s">
        <v>12</v>
      </c>
      <c r="C48" s="313"/>
      <c r="D48" s="309"/>
      <c r="E48" s="734"/>
      <c r="F48" s="734"/>
      <c r="G48" s="734"/>
      <c r="H48" s="734"/>
      <c r="I48" s="734"/>
    </row>
    <row r="49" spans="1:9" s="46" customFormat="1" ht="17.100000000000001" customHeight="1" x14ac:dyDescent="0.35">
      <c r="A49" s="70">
        <v>5004</v>
      </c>
      <c r="B49" s="165" t="s">
        <v>297</v>
      </c>
      <c r="C49" s="316"/>
      <c r="D49" s="309"/>
      <c r="E49" s="734"/>
      <c r="F49" s="734"/>
      <c r="G49" s="734"/>
      <c r="H49" s="734"/>
      <c r="I49" s="734"/>
    </row>
    <row r="50" spans="1:9" s="46" customFormat="1" ht="17.100000000000001" customHeight="1" x14ac:dyDescent="0.35">
      <c r="A50" s="70">
        <v>5005</v>
      </c>
      <c r="B50" s="165" t="s">
        <v>301</v>
      </c>
      <c r="C50" s="316"/>
      <c r="D50" s="309"/>
      <c r="E50" s="734"/>
      <c r="F50" s="734"/>
      <c r="G50" s="734"/>
      <c r="H50" s="734"/>
      <c r="I50" s="734"/>
    </row>
    <row r="51" spans="1:9" s="46" customFormat="1" ht="17.100000000000001" customHeight="1" x14ac:dyDescent="0.35">
      <c r="A51" s="70">
        <v>5006</v>
      </c>
      <c r="B51" s="165" t="s">
        <v>113</v>
      </c>
      <c r="C51" s="316"/>
      <c r="D51" s="309"/>
      <c r="E51" s="734"/>
      <c r="F51" s="734"/>
      <c r="G51" s="734"/>
      <c r="H51" s="734"/>
      <c r="I51" s="734"/>
    </row>
    <row r="52" spans="1:9" s="46" customFormat="1" ht="17.100000000000001" customHeight="1" x14ac:dyDescent="0.35">
      <c r="A52" s="70">
        <v>5007</v>
      </c>
      <c r="B52" s="164" t="s">
        <v>122</v>
      </c>
      <c r="C52" s="316"/>
      <c r="D52" s="309"/>
      <c r="E52" s="734"/>
      <c r="F52" s="734"/>
      <c r="G52" s="734"/>
      <c r="H52" s="734"/>
      <c r="I52" s="734"/>
    </row>
    <row r="53" spans="1:9" s="46" customFormat="1" ht="17.100000000000001" customHeight="1" x14ac:dyDescent="0.3">
      <c r="A53" s="690">
        <v>5008</v>
      </c>
      <c r="B53" s="692" t="s">
        <v>123</v>
      </c>
      <c r="C53" s="737"/>
      <c r="D53" s="739"/>
      <c r="E53" s="741"/>
      <c r="F53" s="742"/>
      <c r="G53" s="742"/>
      <c r="H53" s="742"/>
      <c r="I53" s="743"/>
    </row>
    <row r="54" spans="1:9" s="46" customFormat="1" ht="17.100000000000001" customHeight="1" thickBot="1" x14ac:dyDescent="0.35">
      <c r="A54" s="691"/>
      <c r="B54" s="693"/>
      <c r="C54" s="738"/>
      <c r="D54" s="740"/>
      <c r="E54" s="744"/>
      <c r="F54" s="745"/>
      <c r="G54" s="745"/>
      <c r="H54" s="745"/>
      <c r="I54" s="746"/>
    </row>
    <row r="55" spans="1:9" s="46" customFormat="1" ht="17.100000000000001" customHeight="1" thickBot="1" x14ac:dyDescent="0.35">
      <c r="A55" s="151" t="s">
        <v>150</v>
      </c>
      <c r="B55" s="152"/>
      <c r="C55" s="320">
        <f>SUM(C48:C54)+SUM(C43:C45)+SUM(C31:C40)</f>
        <v>0</v>
      </c>
      <c r="E55" s="705" t="s">
        <v>188</v>
      </c>
      <c r="F55" s="706"/>
      <c r="G55" s="706"/>
      <c r="H55" s="706"/>
      <c r="I55" s="707"/>
    </row>
    <row r="56" spans="1:9" ht="9" customHeight="1" thickBot="1" x14ac:dyDescent="0.35">
      <c r="A56" s="156"/>
      <c r="B56" s="157"/>
      <c r="C56" s="94"/>
      <c r="D56" s="59"/>
      <c r="E56" s="708"/>
      <c r="F56" s="709"/>
      <c r="G56" s="709"/>
      <c r="H56" s="709"/>
      <c r="I56" s="710"/>
    </row>
    <row r="57" spans="1:9" s="46" customFormat="1" ht="32.25" customHeight="1" thickBot="1" x14ac:dyDescent="0.35">
      <c r="A57" s="686" t="s">
        <v>158</v>
      </c>
      <c r="B57" s="687"/>
      <c r="C57" s="320">
        <f>C12+C26-C55</f>
        <v>0</v>
      </c>
      <c r="E57" s="708"/>
      <c r="F57" s="709"/>
      <c r="G57" s="709"/>
      <c r="H57" s="709"/>
      <c r="I57" s="710"/>
    </row>
    <row r="58" spans="1:9" s="46" customFormat="1" ht="6" customHeight="1" x14ac:dyDescent="0.3">
      <c r="A58" s="292"/>
      <c r="B58" s="292"/>
      <c r="C58" s="343"/>
      <c r="D58" s="344"/>
      <c r="E58" s="711"/>
      <c r="F58" s="712"/>
      <c r="G58" s="712"/>
      <c r="H58" s="712"/>
      <c r="I58" s="713"/>
    </row>
    <row r="59" spans="1:9" s="46" customFormat="1" ht="17.100000000000001" customHeight="1" x14ac:dyDescent="0.35">
      <c r="A59" s="295" t="s">
        <v>177</v>
      </c>
      <c r="B59" s="295"/>
      <c r="C59" s="297"/>
      <c r="D59" s="297"/>
      <c r="E59" s="297"/>
      <c r="F59" s="297"/>
      <c r="G59" s="297"/>
      <c r="H59" s="297"/>
      <c r="I59" s="297"/>
    </row>
    <row r="60" spans="1:9" s="46" customFormat="1" ht="34.5" customHeight="1" x14ac:dyDescent="0.3">
      <c r="A60" s="688" t="s">
        <v>174</v>
      </c>
      <c r="B60" s="688"/>
      <c r="C60" s="300" t="s">
        <v>184</v>
      </c>
      <c r="D60" s="688" t="s">
        <v>137</v>
      </c>
      <c r="E60" s="688"/>
      <c r="F60" s="299" t="s">
        <v>175</v>
      </c>
      <c r="G60" s="300" t="s">
        <v>185</v>
      </c>
      <c r="H60" s="688" t="s">
        <v>176</v>
      </c>
      <c r="I60" s="688"/>
    </row>
    <row r="61" spans="1:9" s="46" customFormat="1" ht="17.100000000000001" customHeight="1" x14ac:dyDescent="0.3">
      <c r="A61" s="734"/>
      <c r="B61" s="734"/>
      <c r="C61" s="190"/>
      <c r="D61" s="678"/>
      <c r="E61" s="678"/>
      <c r="F61" s="190"/>
      <c r="G61" s="301">
        <f>C61+D61-F61</f>
        <v>0</v>
      </c>
      <c r="H61" s="734"/>
      <c r="I61" s="734"/>
    </row>
    <row r="62" spans="1:9" s="46" customFormat="1" ht="17.100000000000001" customHeight="1" x14ac:dyDescent="0.3">
      <c r="A62" s="633"/>
      <c r="B62" s="634"/>
      <c r="C62" s="190"/>
      <c r="D62" s="681"/>
      <c r="E62" s="682"/>
      <c r="F62" s="190"/>
      <c r="G62" s="301">
        <f>C62+D62-F62</f>
        <v>0</v>
      </c>
      <c r="H62" s="633"/>
      <c r="I62" s="634"/>
    </row>
    <row r="63" spans="1:9" s="46" customFormat="1" ht="17.100000000000001" customHeight="1" x14ac:dyDescent="0.3">
      <c r="A63" s="633"/>
      <c r="B63" s="634"/>
      <c r="C63" s="190"/>
      <c r="D63" s="681"/>
      <c r="E63" s="682"/>
      <c r="F63" s="190"/>
      <c r="G63" s="301">
        <f>C63+D63-F63</f>
        <v>0</v>
      </c>
      <c r="H63" s="633"/>
      <c r="I63" s="634"/>
    </row>
    <row r="64" spans="1:9" s="46" customFormat="1" ht="17.100000000000001" customHeight="1" x14ac:dyDescent="0.3">
      <c r="A64" s="633"/>
      <c r="B64" s="634"/>
      <c r="C64" s="190"/>
      <c r="D64" s="681"/>
      <c r="E64" s="682"/>
      <c r="F64" s="190"/>
      <c r="G64" s="301">
        <f>C64+D64-F64</f>
        <v>0</v>
      </c>
      <c r="H64" s="633"/>
      <c r="I64" s="634"/>
    </row>
    <row r="65" spans="1:9" s="46" customFormat="1" ht="17.100000000000001" customHeight="1" thickBot="1" x14ac:dyDescent="0.35">
      <c r="A65" s="741"/>
      <c r="B65" s="743"/>
      <c r="C65" s="195"/>
      <c r="D65" s="631"/>
      <c r="E65" s="632"/>
      <c r="F65" s="195"/>
      <c r="G65" s="301">
        <f>C65+D65-F65</f>
        <v>0</v>
      </c>
      <c r="H65" s="633"/>
      <c r="I65" s="634"/>
    </row>
    <row r="66" spans="1:9" s="46" customFormat="1" ht="17.100000000000001" customHeight="1" thickBot="1" x14ac:dyDescent="0.4">
      <c r="A66" s="671" t="s">
        <v>178</v>
      </c>
      <c r="B66" s="672"/>
      <c r="C66" s="302">
        <f>SUM(C61:C65)</f>
        <v>0</v>
      </c>
      <c r="D66" s="673">
        <f>SUM(D61:E65)</f>
        <v>0</v>
      </c>
      <c r="E66" s="674"/>
      <c r="F66" s="302">
        <f>SUM(F61:F65)</f>
        <v>0</v>
      </c>
      <c r="G66" s="303">
        <f>SUM(G61:G65)</f>
        <v>0</v>
      </c>
      <c r="H66" s="760"/>
      <c r="I66" s="634"/>
    </row>
    <row r="67" spans="1:9" s="46" customFormat="1" ht="17.100000000000001" customHeight="1" x14ac:dyDescent="0.35">
      <c r="A67" s="304" t="s">
        <v>179</v>
      </c>
      <c r="B67" s="304"/>
      <c r="C67" s="305">
        <f>C66-C12</f>
        <v>0</v>
      </c>
      <c r="D67" s="305">
        <f>D66-C26</f>
        <v>0</v>
      </c>
      <c r="E67" s="305"/>
      <c r="F67" s="305">
        <f>F66-C55</f>
        <v>0</v>
      </c>
      <c r="G67" s="305">
        <f>G66-C57</f>
        <v>0</v>
      </c>
      <c r="H67" s="321"/>
      <c r="I67" s="321"/>
    </row>
    <row r="68" spans="1:9" s="46" customFormat="1" ht="17.100000000000001" customHeight="1" x14ac:dyDescent="0.3">
      <c r="A68" s="61"/>
      <c r="B68" s="61"/>
      <c r="C68" s="61"/>
      <c r="D68" s="61"/>
      <c r="E68" s="61"/>
      <c r="F68" s="61"/>
    </row>
    <row r="69" spans="1:9" s="46" customFormat="1" ht="13.8" x14ac:dyDescent="0.3">
      <c r="A69" s="61"/>
      <c r="B69" s="61"/>
      <c r="C69" s="61"/>
      <c r="D69" s="61"/>
      <c r="E69" s="61"/>
      <c r="F69" s="61"/>
    </row>
    <row r="70" spans="1:9" s="46" customFormat="1" ht="13.8" x14ac:dyDescent="0.3">
      <c r="A70" s="61"/>
      <c r="B70" s="61"/>
      <c r="C70" s="61"/>
      <c r="D70" s="61"/>
      <c r="E70" s="61"/>
      <c r="F70" s="61"/>
    </row>
    <row r="71" spans="1:9" s="46" customFormat="1" ht="13.8" x14ac:dyDescent="0.3">
      <c r="A71" s="61"/>
      <c r="B71" s="61"/>
      <c r="C71" s="61"/>
      <c r="D71" s="61"/>
      <c r="E71" s="61"/>
      <c r="F71" s="61"/>
    </row>
    <row r="72" spans="1:9" s="46" customFormat="1" ht="13.8" x14ac:dyDescent="0.3">
      <c r="A72" s="61"/>
      <c r="B72" s="61"/>
      <c r="C72" s="61"/>
      <c r="D72" s="61"/>
      <c r="E72" s="61"/>
      <c r="F72" s="61"/>
    </row>
    <row r="73" spans="1:9" s="46" customFormat="1" ht="13.8" x14ac:dyDescent="0.3">
      <c r="A73" s="61"/>
      <c r="B73" s="61"/>
      <c r="C73" s="61"/>
      <c r="D73" s="61"/>
      <c r="E73" s="61"/>
      <c r="F73" s="61"/>
    </row>
    <row r="74" spans="1:9" s="46" customFormat="1" ht="13.8" x14ac:dyDescent="0.3">
      <c r="A74" s="61"/>
      <c r="B74" s="61"/>
      <c r="C74" s="61"/>
      <c r="D74" s="61"/>
      <c r="E74" s="61"/>
      <c r="F74" s="61"/>
    </row>
    <row r="75" spans="1:9" s="46" customFormat="1" ht="13.8" x14ac:dyDescent="0.3">
      <c r="A75" s="61"/>
      <c r="B75" s="61"/>
      <c r="C75" s="61"/>
      <c r="D75" s="61"/>
      <c r="E75" s="61"/>
      <c r="F75" s="61"/>
    </row>
    <row r="76" spans="1:9" s="46" customFormat="1" ht="13.8" x14ac:dyDescent="0.3">
      <c r="A76" s="61"/>
      <c r="B76" s="61"/>
      <c r="C76" s="61"/>
      <c r="D76" s="61"/>
      <c r="E76" s="61"/>
      <c r="F76" s="61"/>
    </row>
    <row r="77" spans="1:9" s="46" customFormat="1" ht="13.8" x14ac:dyDescent="0.3">
      <c r="A77" s="61"/>
      <c r="B77" s="61"/>
      <c r="C77" s="61"/>
      <c r="D77" s="61"/>
      <c r="E77" s="61"/>
      <c r="F77" s="61"/>
    </row>
    <row r="78" spans="1:9" s="46" customFormat="1" ht="13.8" x14ac:dyDescent="0.3">
      <c r="A78" s="61"/>
      <c r="B78" s="61"/>
      <c r="C78" s="61"/>
      <c r="D78" s="61"/>
      <c r="E78" s="61"/>
      <c r="F78" s="61"/>
    </row>
    <row r="79" spans="1:9" s="46" customFormat="1" ht="13.8" x14ac:dyDescent="0.3">
      <c r="A79" s="61"/>
      <c r="B79" s="61"/>
      <c r="C79" s="61"/>
      <c r="D79" s="61"/>
      <c r="E79" s="61"/>
      <c r="F79" s="61"/>
    </row>
    <row r="80" spans="1:9" s="46" customFormat="1" ht="13.8" x14ac:dyDescent="0.3">
      <c r="A80" s="61"/>
      <c r="B80" s="61"/>
      <c r="C80" s="61"/>
      <c r="D80" s="61"/>
      <c r="E80" s="61"/>
      <c r="F80" s="61"/>
    </row>
    <row r="81" spans="1:6" s="46" customFormat="1" ht="13.8" x14ac:dyDescent="0.3">
      <c r="A81" s="61"/>
      <c r="B81" s="61"/>
      <c r="C81" s="61"/>
      <c r="D81" s="61"/>
      <c r="E81" s="61"/>
      <c r="F81" s="61"/>
    </row>
    <row r="82" spans="1:6" s="46" customFormat="1" ht="13.8" x14ac:dyDescent="0.3">
      <c r="A82" s="61"/>
      <c r="B82" s="61"/>
      <c r="C82" s="61"/>
      <c r="D82" s="61"/>
      <c r="E82" s="61"/>
      <c r="F82" s="61"/>
    </row>
    <row r="83" spans="1:6" s="46" customFormat="1" ht="13.8" x14ac:dyDescent="0.3">
      <c r="A83" s="61"/>
      <c r="B83" s="61"/>
      <c r="C83" s="61"/>
      <c r="D83" s="61"/>
      <c r="E83" s="61"/>
      <c r="F83" s="61"/>
    </row>
    <row r="84" spans="1:6" s="46" customFormat="1" ht="13.8" x14ac:dyDescent="0.3">
      <c r="A84" s="61"/>
      <c r="B84" s="61"/>
      <c r="C84" s="61"/>
      <c r="D84" s="61"/>
      <c r="E84" s="61"/>
      <c r="F84" s="61"/>
    </row>
    <row r="85" spans="1:6" s="46" customFormat="1" ht="13.8" x14ac:dyDescent="0.3">
      <c r="A85" s="61"/>
      <c r="B85" s="61"/>
      <c r="C85" s="61"/>
      <c r="D85" s="61"/>
      <c r="E85" s="61"/>
      <c r="F85" s="61"/>
    </row>
    <row r="86" spans="1:6" s="46" customFormat="1" ht="13.8" x14ac:dyDescent="0.3">
      <c r="A86" s="61"/>
      <c r="B86" s="61"/>
      <c r="C86" s="61"/>
      <c r="D86" s="61"/>
      <c r="E86" s="61"/>
      <c r="F86" s="61"/>
    </row>
    <row r="87" spans="1:6" s="46" customFormat="1" ht="13.8" x14ac:dyDescent="0.3">
      <c r="A87" s="61"/>
      <c r="B87" s="61"/>
      <c r="C87" s="61"/>
      <c r="D87" s="61"/>
      <c r="E87" s="61"/>
      <c r="F87" s="61"/>
    </row>
    <row r="88" spans="1:6" s="46" customFormat="1" ht="13.8" x14ac:dyDescent="0.3">
      <c r="A88" s="61"/>
      <c r="B88" s="61"/>
      <c r="C88" s="61"/>
      <c r="D88" s="61"/>
      <c r="E88" s="61"/>
      <c r="F88" s="61"/>
    </row>
    <row r="89" spans="1:6" s="46" customFormat="1" ht="13.8" x14ac:dyDescent="0.3">
      <c r="A89" s="61"/>
      <c r="B89" s="61"/>
      <c r="C89" s="61"/>
      <c r="D89" s="61"/>
      <c r="E89" s="61"/>
      <c r="F89" s="61"/>
    </row>
    <row r="90" spans="1:6" s="46" customFormat="1" ht="13.8" x14ac:dyDescent="0.3">
      <c r="A90" s="61"/>
      <c r="B90" s="61"/>
      <c r="C90" s="61"/>
      <c r="D90" s="61"/>
      <c r="E90" s="61"/>
      <c r="F90" s="61"/>
    </row>
    <row r="91" spans="1:6" s="46" customFormat="1" ht="13.8" x14ac:dyDescent="0.3">
      <c r="A91" s="61"/>
      <c r="B91" s="61"/>
      <c r="C91" s="61"/>
      <c r="D91" s="61"/>
      <c r="E91" s="61"/>
      <c r="F91" s="61"/>
    </row>
    <row r="92" spans="1:6" s="46" customFormat="1" ht="13.8" x14ac:dyDescent="0.3">
      <c r="A92" s="61"/>
      <c r="B92" s="61"/>
      <c r="C92" s="61"/>
      <c r="D92" s="61"/>
      <c r="E92" s="61"/>
      <c r="F92" s="61"/>
    </row>
    <row r="93" spans="1:6" s="46" customFormat="1" ht="13.8" x14ac:dyDescent="0.3">
      <c r="A93" s="61"/>
      <c r="B93" s="61"/>
      <c r="C93" s="61"/>
      <c r="D93" s="61"/>
      <c r="E93" s="61"/>
      <c r="F93" s="61"/>
    </row>
    <row r="94" spans="1:6" s="46" customFormat="1" ht="13.8" x14ac:dyDescent="0.3">
      <c r="A94" s="61"/>
      <c r="B94" s="61"/>
      <c r="C94" s="61"/>
      <c r="D94" s="61"/>
      <c r="E94" s="61"/>
      <c r="F94" s="61"/>
    </row>
    <row r="95" spans="1:6" s="46" customFormat="1" ht="13.8" x14ac:dyDescent="0.3">
      <c r="A95" s="61"/>
      <c r="B95" s="61"/>
      <c r="C95" s="61"/>
      <c r="D95" s="61"/>
      <c r="E95" s="61"/>
      <c r="F95" s="61"/>
    </row>
    <row r="96" spans="1:6" s="46" customFormat="1" ht="13.8" x14ac:dyDescent="0.3">
      <c r="A96" s="61"/>
      <c r="B96" s="61"/>
      <c r="C96" s="61"/>
      <c r="D96" s="61"/>
      <c r="E96" s="61"/>
      <c r="F96" s="61"/>
    </row>
    <row r="97" spans="1:6" s="46" customFormat="1" ht="13.8" x14ac:dyDescent="0.3">
      <c r="A97" s="61"/>
      <c r="B97" s="61"/>
      <c r="C97" s="61"/>
      <c r="D97" s="61"/>
      <c r="E97" s="61"/>
      <c r="F97" s="61"/>
    </row>
    <row r="98" spans="1:6" s="46" customFormat="1" ht="13.8" x14ac:dyDescent="0.3">
      <c r="A98" s="61"/>
      <c r="B98" s="61"/>
      <c r="C98" s="61"/>
      <c r="D98" s="61"/>
      <c r="E98" s="61"/>
      <c r="F98" s="61"/>
    </row>
    <row r="99" spans="1:6" s="46" customFormat="1" ht="13.8" x14ac:dyDescent="0.3">
      <c r="A99" s="61"/>
      <c r="B99" s="61"/>
      <c r="C99" s="61"/>
      <c r="D99" s="61"/>
      <c r="E99" s="61"/>
      <c r="F99" s="61"/>
    </row>
    <row r="100" spans="1:6" s="46" customFormat="1" ht="13.8" x14ac:dyDescent="0.3">
      <c r="A100" s="61"/>
      <c r="B100" s="61"/>
      <c r="C100" s="61"/>
      <c r="D100" s="61"/>
      <c r="E100" s="61"/>
      <c r="F100" s="61"/>
    </row>
    <row r="101" spans="1:6" s="46" customFormat="1" ht="13.8" x14ac:dyDescent="0.3">
      <c r="A101" s="61"/>
      <c r="B101" s="61"/>
      <c r="C101" s="61"/>
      <c r="D101" s="61"/>
      <c r="E101" s="61"/>
      <c r="F101" s="61"/>
    </row>
    <row r="102" spans="1:6" s="46" customFormat="1" ht="13.8" x14ac:dyDescent="0.3">
      <c r="A102" s="61"/>
      <c r="B102" s="61"/>
      <c r="C102" s="61"/>
      <c r="D102" s="61"/>
      <c r="E102" s="61"/>
      <c r="F102" s="61"/>
    </row>
    <row r="103" spans="1:6" s="46" customFormat="1" ht="13.8" x14ac:dyDescent="0.3">
      <c r="A103" s="61"/>
      <c r="B103" s="61"/>
      <c r="C103" s="61"/>
      <c r="D103" s="61"/>
      <c r="E103" s="61"/>
      <c r="F103" s="61"/>
    </row>
    <row r="104" spans="1:6" s="46" customFormat="1" ht="13.8" x14ac:dyDescent="0.3">
      <c r="A104" s="61"/>
      <c r="B104" s="61"/>
      <c r="C104" s="61"/>
      <c r="D104" s="61"/>
      <c r="E104" s="61"/>
      <c r="F104" s="61"/>
    </row>
    <row r="105" spans="1:6" s="46" customFormat="1" ht="13.8" x14ac:dyDescent="0.3">
      <c r="A105" s="61"/>
      <c r="B105" s="61"/>
      <c r="C105" s="61"/>
      <c r="D105" s="61"/>
      <c r="E105" s="61"/>
      <c r="F105" s="61"/>
    </row>
    <row r="106" spans="1:6" s="46" customFormat="1" ht="13.8" x14ac:dyDescent="0.3">
      <c r="A106" s="61"/>
      <c r="B106" s="61"/>
      <c r="C106" s="61"/>
      <c r="D106" s="61"/>
      <c r="E106" s="61"/>
      <c r="F106" s="61"/>
    </row>
    <row r="107" spans="1:6" s="46" customFormat="1" ht="13.8" x14ac:dyDescent="0.3">
      <c r="A107" s="61"/>
      <c r="B107" s="61"/>
      <c r="C107" s="61"/>
      <c r="D107" s="61"/>
      <c r="E107" s="61"/>
      <c r="F107" s="61"/>
    </row>
    <row r="108" spans="1:6" s="46" customFormat="1" ht="13.8" x14ac:dyDescent="0.3">
      <c r="A108" s="61"/>
      <c r="B108" s="61"/>
      <c r="C108" s="61"/>
      <c r="D108" s="61"/>
      <c r="E108" s="61"/>
      <c r="F108" s="61"/>
    </row>
    <row r="109" spans="1:6" s="46" customFormat="1" ht="13.8" x14ac:dyDescent="0.3">
      <c r="A109" s="61"/>
      <c r="B109" s="61"/>
      <c r="C109" s="61"/>
      <c r="D109" s="61"/>
      <c r="E109" s="61"/>
      <c r="F109" s="61"/>
    </row>
    <row r="110" spans="1:6" s="46" customFormat="1" ht="13.8" x14ac:dyDescent="0.3">
      <c r="A110" s="61"/>
      <c r="B110" s="61"/>
      <c r="C110" s="61"/>
      <c r="D110" s="61"/>
      <c r="E110" s="61"/>
      <c r="F110" s="61"/>
    </row>
    <row r="111" spans="1:6" s="46" customFormat="1" ht="13.8" x14ac:dyDescent="0.3">
      <c r="A111" s="61"/>
      <c r="B111" s="61"/>
      <c r="C111" s="61"/>
      <c r="D111" s="61"/>
      <c r="E111" s="61"/>
      <c r="F111" s="61"/>
    </row>
    <row r="112" spans="1:6" s="46" customFormat="1" ht="13.8" x14ac:dyDescent="0.3">
      <c r="A112" s="61"/>
      <c r="B112" s="61"/>
      <c r="C112" s="61"/>
      <c r="D112" s="61"/>
      <c r="E112" s="61"/>
      <c r="F112" s="61"/>
    </row>
    <row r="113" spans="1:6" s="46" customFormat="1" ht="13.8" x14ac:dyDescent="0.3">
      <c r="A113" s="61"/>
      <c r="B113" s="61"/>
      <c r="C113" s="61"/>
      <c r="D113" s="61"/>
      <c r="E113" s="61"/>
      <c r="F113" s="61"/>
    </row>
    <row r="114" spans="1:6" s="46" customFormat="1" ht="13.8" x14ac:dyDescent="0.3">
      <c r="A114" s="61"/>
      <c r="B114" s="61"/>
      <c r="C114" s="61"/>
      <c r="D114" s="61"/>
      <c r="E114" s="61"/>
      <c r="F114" s="61"/>
    </row>
    <row r="115" spans="1:6" s="46" customFormat="1" ht="13.8" x14ac:dyDescent="0.3">
      <c r="A115" s="61"/>
      <c r="B115" s="61"/>
      <c r="C115" s="61"/>
      <c r="D115" s="61"/>
      <c r="E115" s="61"/>
      <c r="F115" s="61"/>
    </row>
    <row r="116" spans="1:6" s="46" customFormat="1" ht="13.8" x14ac:dyDescent="0.3">
      <c r="A116" s="61"/>
      <c r="B116" s="61"/>
      <c r="C116" s="61"/>
      <c r="D116" s="61"/>
      <c r="E116" s="61"/>
      <c r="F116" s="61"/>
    </row>
    <row r="117" spans="1:6" s="46" customFormat="1" ht="13.8" x14ac:dyDescent="0.3">
      <c r="A117" s="61"/>
      <c r="B117" s="61"/>
      <c r="C117" s="61"/>
      <c r="D117" s="61"/>
      <c r="E117" s="61"/>
      <c r="F117" s="61"/>
    </row>
    <row r="118" spans="1:6" s="46" customFormat="1" ht="13.8" x14ac:dyDescent="0.3">
      <c r="A118" s="61"/>
      <c r="B118" s="61"/>
      <c r="C118" s="61"/>
      <c r="D118" s="61"/>
      <c r="E118" s="61"/>
      <c r="F118" s="61"/>
    </row>
    <row r="119" spans="1:6" s="46" customFormat="1" ht="13.8" x14ac:dyDescent="0.3">
      <c r="A119" s="61"/>
      <c r="B119" s="61"/>
      <c r="C119" s="61"/>
      <c r="D119" s="61"/>
      <c r="E119" s="61"/>
      <c r="F119" s="61"/>
    </row>
    <row r="120" spans="1:6" s="46" customFormat="1" ht="13.8" x14ac:dyDescent="0.3">
      <c r="A120" s="61"/>
      <c r="B120" s="61"/>
      <c r="C120" s="61"/>
      <c r="D120" s="61"/>
      <c r="E120" s="61"/>
      <c r="F120" s="61"/>
    </row>
    <row r="121" spans="1:6" s="46" customFormat="1" ht="13.8" x14ac:dyDescent="0.3">
      <c r="A121" s="61"/>
      <c r="B121" s="61"/>
      <c r="C121" s="61"/>
      <c r="D121" s="61"/>
      <c r="E121" s="61"/>
      <c r="F121" s="61"/>
    </row>
    <row r="122" spans="1:6" s="46" customFormat="1" ht="13.8" x14ac:dyDescent="0.3">
      <c r="A122" s="61"/>
      <c r="B122" s="61"/>
      <c r="C122" s="61"/>
      <c r="D122" s="61"/>
      <c r="E122" s="61"/>
      <c r="F122" s="61"/>
    </row>
    <row r="123" spans="1:6" s="46" customFormat="1" ht="13.8" x14ac:dyDescent="0.3">
      <c r="A123" s="61"/>
      <c r="B123" s="61"/>
      <c r="C123" s="61"/>
      <c r="D123" s="61"/>
      <c r="E123" s="61"/>
      <c r="F123" s="61"/>
    </row>
    <row r="124" spans="1:6" s="46" customFormat="1" ht="13.8" x14ac:dyDescent="0.3">
      <c r="A124" s="61"/>
      <c r="B124" s="61"/>
      <c r="C124" s="61"/>
      <c r="D124" s="61"/>
      <c r="E124" s="61"/>
      <c r="F124" s="61"/>
    </row>
    <row r="125" spans="1:6" s="46" customFormat="1" ht="13.8" x14ac:dyDescent="0.3">
      <c r="A125" s="61"/>
      <c r="B125" s="61"/>
      <c r="C125" s="61"/>
      <c r="D125" s="61"/>
      <c r="E125" s="61"/>
      <c r="F125" s="61"/>
    </row>
    <row r="126" spans="1:6" s="46" customFormat="1" ht="13.8" x14ac:dyDescent="0.3">
      <c r="A126" s="61"/>
      <c r="B126" s="61"/>
      <c r="C126" s="61"/>
      <c r="D126" s="61"/>
      <c r="E126" s="61"/>
      <c r="F126" s="61"/>
    </row>
    <row r="127" spans="1:6" s="46" customFormat="1" ht="13.8" x14ac:dyDescent="0.3">
      <c r="A127" s="61"/>
      <c r="B127" s="61"/>
      <c r="C127" s="61"/>
      <c r="D127" s="61"/>
      <c r="E127" s="61"/>
      <c r="F127" s="61"/>
    </row>
    <row r="128" spans="1:6" s="46" customFormat="1" ht="13.8" x14ac:dyDescent="0.3">
      <c r="A128" s="61"/>
      <c r="B128" s="61"/>
      <c r="C128" s="61"/>
      <c r="D128" s="61"/>
      <c r="E128" s="61"/>
      <c r="F128" s="61"/>
    </row>
    <row r="129" spans="1:6" s="46" customFormat="1" ht="13.8" x14ac:dyDescent="0.3">
      <c r="A129" s="61"/>
      <c r="B129" s="61"/>
      <c r="C129" s="61"/>
      <c r="D129" s="61"/>
      <c r="E129" s="61"/>
      <c r="F129" s="61"/>
    </row>
    <row r="130" spans="1:6" s="46" customFormat="1" ht="13.8" x14ac:dyDescent="0.3">
      <c r="A130" s="61"/>
      <c r="B130" s="61"/>
      <c r="C130" s="61"/>
      <c r="D130" s="61"/>
      <c r="E130" s="61"/>
      <c r="F130" s="61"/>
    </row>
    <row r="131" spans="1:6" s="46" customFormat="1" ht="13.8" x14ac:dyDescent="0.3">
      <c r="A131" s="61"/>
      <c r="B131" s="61"/>
      <c r="C131" s="61"/>
      <c r="D131" s="61"/>
      <c r="E131" s="61"/>
      <c r="F131" s="61"/>
    </row>
    <row r="132" spans="1:6" s="46" customFormat="1" ht="13.8" x14ac:dyDescent="0.3">
      <c r="A132" s="61"/>
      <c r="B132" s="61"/>
      <c r="C132" s="61"/>
      <c r="D132" s="61"/>
      <c r="E132" s="61"/>
      <c r="F132" s="61"/>
    </row>
    <row r="133" spans="1:6" s="46" customFormat="1" ht="13.8" x14ac:dyDescent="0.3">
      <c r="A133" s="61"/>
      <c r="B133" s="61"/>
      <c r="C133" s="61"/>
      <c r="D133" s="61"/>
      <c r="E133" s="61"/>
      <c r="F133" s="61"/>
    </row>
    <row r="134" spans="1:6" s="46" customFormat="1" ht="13.8" x14ac:dyDescent="0.3">
      <c r="A134" s="61"/>
      <c r="B134" s="61"/>
      <c r="C134" s="61"/>
      <c r="D134" s="61"/>
      <c r="E134" s="61"/>
      <c r="F134" s="61"/>
    </row>
    <row r="135" spans="1:6" s="46" customFormat="1" ht="13.8" x14ac:dyDescent="0.3">
      <c r="A135" s="61"/>
      <c r="B135" s="61"/>
      <c r="C135" s="61"/>
      <c r="D135" s="61"/>
      <c r="E135" s="61"/>
      <c r="F135" s="61"/>
    </row>
    <row r="136" spans="1:6" s="46" customFormat="1" ht="13.8" x14ac:dyDescent="0.3">
      <c r="A136" s="61"/>
      <c r="B136" s="61"/>
      <c r="C136" s="61"/>
      <c r="D136" s="61"/>
      <c r="E136" s="61"/>
      <c r="F136" s="61"/>
    </row>
    <row r="137" spans="1:6" s="46" customFormat="1" ht="13.8" x14ac:dyDescent="0.3">
      <c r="A137" s="61"/>
      <c r="B137" s="61"/>
      <c r="C137" s="61"/>
      <c r="D137" s="61"/>
      <c r="E137" s="61"/>
      <c r="F137" s="61"/>
    </row>
    <row r="138" spans="1:6" s="46" customFormat="1" ht="13.8" x14ac:dyDescent="0.3">
      <c r="A138" s="61"/>
      <c r="B138" s="61"/>
      <c r="C138" s="61"/>
      <c r="D138" s="61"/>
      <c r="E138" s="61"/>
      <c r="F138" s="61"/>
    </row>
    <row r="139" spans="1:6" s="46" customFormat="1" ht="13.8" x14ac:dyDescent="0.3">
      <c r="A139" s="61"/>
      <c r="B139" s="61"/>
      <c r="C139" s="61"/>
      <c r="D139" s="61"/>
      <c r="E139" s="61"/>
      <c r="F139" s="61"/>
    </row>
    <row r="140" spans="1:6" s="46" customFormat="1" ht="13.8" x14ac:dyDescent="0.3">
      <c r="A140" s="61"/>
      <c r="B140" s="61"/>
      <c r="C140" s="61"/>
      <c r="D140" s="61"/>
      <c r="E140" s="61"/>
      <c r="F140" s="61"/>
    </row>
    <row r="141" spans="1:6" s="46" customFormat="1" ht="13.8" x14ac:dyDescent="0.3">
      <c r="A141" s="61"/>
      <c r="B141" s="61"/>
      <c r="C141" s="61"/>
      <c r="D141" s="61"/>
      <c r="E141" s="61"/>
      <c r="F141" s="61"/>
    </row>
    <row r="142" spans="1:6" s="46" customFormat="1" ht="13.8" x14ac:dyDescent="0.3">
      <c r="A142" s="61"/>
      <c r="B142" s="61"/>
      <c r="C142" s="61"/>
      <c r="D142" s="61"/>
      <c r="E142" s="61"/>
      <c r="F142" s="61"/>
    </row>
    <row r="143" spans="1:6" s="46" customFormat="1" ht="13.8" x14ac:dyDescent="0.3">
      <c r="A143" s="61"/>
      <c r="B143" s="61"/>
      <c r="C143" s="61"/>
      <c r="D143" s="61"/>
      <c r="E143" s="61"/>
      <c r="F143" s="61"/>
    </row>
    <row r="144" spans="1:6" s="46" customFormat="1" ht="13.8" x14ac:dyDescent="0.3">
      <c r="A144" s="61"/>
      <c r="B144" s="61"/>
      <c r="C144" s="61"/>
      <c r="D144" s="61"/>
      <c r="E144" s="61"/>
      <c r="F144" s="61"/>
    </row>
    <row r="145" spans="1:6" s="46" customFormat="1" ht="13.8" x14ac:dyDescent="0.3">
      <c r="A145" s="61"/>
      <c r="B145" s="61"/>
      <c r="C145" s="61"/>
      <c r="D145" s="61"/>
      <c r="E145" s="61"/>
      <c r="F145" s="61"/>
    </row>
    <row r="146" spans="1:6" s="46" customFormat="1" ht="13.8" x14ac:dyDescent="0.3">
      <c r="A146" s="61"/>
      <c r="B146" s="61"/>
      <c r="C146" s="61"/>
      <c r="D146" s="61"/>
      <c r="E146" s="61"/>
      <c r="F146" s="61"/>
    </row>
    <row r="147" spans="1:6" s="46" customFormat="1" ht="13.8" x14ac:dyDescent="0.3">
      <c r="A147" s="61"/>
      <c r="B147" s="61"/>
      <c r="C147" s="61"/>
      <c r="D147" s="61"/>
      <c r="E147" s="61"/>
      <c r="F147" s="61"/>
    </row>
    <row r="148" spans="1:6" s="46" customFormat="1" ht="13.8" x14ac:dyDescent="0.3">
      <c r="A148" s="61"/>
      <c r="B148" s="61"/>
      <c r="C148" s="61"/>
      <c r="D148" s="61"/>
      <c r="E148" s="61"/>
      <c r="F148" s="61"/>
    </row>
    <row r="149" spans="1:6" s="46" customFormat="1" ht="13.8" x14ac:dyDescent="0.3">
      <c r="A149" s="61"/>
      <c r="B149" s="61"/>
      <c r="C149" s="61"/>
      <c r="D149" s="61"/>
      <c r="E149" s="61"/>
      <c r="F149" s="61"/>
    </row>
    <row r="150" spans="1:6" s="46" customFormat="1" ht="13.8" x14ac:dyDescent="0.3">
      <c r="A150" s="61"/>
      <c r="B150" s="61"/>
      <c r="C150" s="61"/>
      <c r="D150" s="61"/>
      <c r="E150" s="61"/>
      <c r="F150" s="61"/>
    </row>
    <row r="151" spans="1:6" s="46" customFormat="1" ht="13.8" x14ac:dyDescent="0.3">
      <c r="A151" s="61"/>
      <c r="B151" s="61"/>
      <c r="C151" s="61"/>
      <c r="D151" s="61"/>
      <c r="E151" s="61"/>
      <c r="F151" s="61"/>
    </row>
    <row r="152" spans="1:6" s="46" customFormat="1" ht="13.8" x14ac:dyDescent="0.3">
      <c r="A152" s="61"/>
      <c r="B152" s="61"/>
      <c r="C152" s="61"/>
      <c r="D152" s="61"/>
      <c r="E152" s="61"/>
      <c r="F152" s="61"/>
    </row>
    <row r="153" spans="1:6" s="46" customFormat="1" ht="13.8" x14ac:dyDescent="0.3">
      <c r="A153" s="61"/>
      <c r="B153" s="61"/>
      <c r="C153" s="61"/>
      <c r="D153" s="61"/>
      <c r="E153" s="61"/>
      <c r="F153" s="61"/>
    </row>
    <row r="154" spans="1:6" s="46" customFormat="1" ht="13.8" x14ac:dyDescent="0.3">
      <c r="A154" s="61"/>
      <c r="B154" s="61"/>
      <c r="C154" s="61"/>
      <c r="D154" s="61"/>
      <c r="E154" s="61"/>
      <c r="F154" s="61"/>
    </row>
    <row r="155" spans="1:6" s="46" customFormat="1" ht="13.8" x14ac:dyDescent="0.3">
      <c r="A155" s="61"/>
      <c r="B155" s="61"/>
      <c r="C155" s="61"/>
      <c r="D155" s="61"/>
      <c r="E155" s="61"/>
      <c r="F155" s="61"/>
    </row>
    <row r="156" spans="1:6" s="46" customFormat="1" ht="13.8" x14ac:dyDescent="0.3">
      <c r="A156" s="61"/>
      <c r="B156" s="61"/>
      <c r="C156" s="61"/>
      <c r="D156" s="61"/>
      <c r="E156" s="61"/>
      <c r="F156" s="61"/>
    </row>
    <row r="157" spans="1:6" s="46" customFormat="1" ht="13.8" x14ac:dyDescent="0.3">
      <c r="A157" s="61"/>
      <c r="B157" s="61"/>
      <c r="C157" s="61"/>
      <c r="D157" s="61"/>
      <c r="E157" s="61"/>
      <c r="F157" s="61"/>
    </row>
    <row r="158" spans="1:6" s="46" customFormat="1" ht="13.8" x14ac:dyDescent="0.3">
      <c r="A158" s="61"/>
      <c r="B158" s="61"/>
      <c r="C158" s="61"/>
      <c r="D158" s="61"/>
      <c r="E158" s="61"/>
      <c r="F158" s="61"/>
    </row>
    <row r="159" spans="1:6" s="46" customFormat="1" ht="13.8" x14ac:dyDescent="0.3">
      <c r="A159" s="61"/>
      <c r="B159" s="61"/>
      <c r="C159" s="61"/>
      <c r="D159" s="61"/>
      <c r="E159" s="61"/>
      <c r="F159" s="61"/>
    </row>
    <row r="160" spans="1:6" s="46" customFormat="1" ht="13.8" x14ac:dyDescent="0.3">
      <c r="A160" s="61"/>
      <c r="B160" s="61"/>
      <c r="C160" s="61"/>
      <c r="D160" s="61"/>
      <c r="E160" s="61"/>
      <c r="F160" s="61"/>
    </row>
    <row r="161" spans="1:6" s="46" customFormat="1" ht="13.8" x14ac:dyDescent="0.3">
      <c r="A161" s="61"/>
      <c r="B161" s="61"/>
      <c r="C161" s="61"/>
      <c r="D161" s="61"/>
      <c r="E161" s="61"/>
      <c r="F161" s="61"/>
    </row>
    <row r="162" spans="1:6" s="46" customFormat="1" ht="13.8" x14ac:dyDescent="0.3">
      <c r="A162" s="61"/>
      <c r="B162" s="61"/>
      <c r="C162" s="61"/>
      <c r="D162" s="61"/>
      <c r="E162" s="61"/>
      <c r="F162" s="61"/>
    </row>
    <row r="163" spans="1:6" s="46" customFormat="1" ht="13.8" x14ac:dyDescent="0.3">
      <c r="A163" s="61"/>
      <c r="B163" s="61"/>
      <c r="C163" s="61"/>
      <c r="D163" s="61"/>
      <c r="E163" s="61"/>
      <c r="F163" s="61"/>
    </row>
    <row r="164" spans="1:6" s="46" customFormat="1" ht="13.8" x14ac:dyDescent="0.3">
      <c r="A164" s="61"/>
      <c r="B164" s="61"/>
      <c r="C164" s="61"/>
      <c r="D164" s="61"/>
      <c r="E164" s="61"/>
      <c r="F164" s="61"/>
    </row>
    <row r="165" spans="1:6" s="46" customFormat="1" ht="13.8" x14ac:dyDescent="0.3">
      <c r="A165" s="61"/>
      <c r="B165" s="61"/>
      <c r="C165" s="61"/>
      <c r="D165" s="61"/>
      <c r="E165" s="61"/>
      <c r="F165" s="61"/>
    </row>
    <row r="166" spans="1:6" s="46" customFormat="1" ht="13.8" x14ac:dyDescent="0.3">
      <c r="A166" s="61"/>
      <c r="B166" s="61"/>
      <c r="C166" s="61"/>
      <c r="D166" s="61"/>
      <c r="E166" s="61"/>
      <c r="F166" s="61"/>
    </row>
    <row r="167" spans="1:6" s="46" customFormat="1" ht="13.8" x14ac:dyDescent="0.3">
      <c r="A167" s="61"/>
      <c r="B167" s="61"/>
      <c r="C167" s="61"/>
      <c r="D167" s="61"/>
      <c r="E167" s="61"/>
      <c r="F167" s="61"/>
    </row>
    <row r="168" spans="1:6" s="46" customFormat="1" ht="13.8" x14ac:dyDescent="0.3">
      <c r="A168" s="61"/>
      <c r="B168" s="61"/>
      <c r="C168" s="61"/>
      <c r="D168" s="61"/>
      <c r="E168" s="61"/>
      <c r="F168" s="61"/>
    </row>
    <row r="169" spans="1:6" s="46" customFormat="1" ht="13.8" x14ac:dyDescent="0.3">
      <c r="A169" s="61"/>
      <c r="B169" s="61"/>
      <c r="C169" s="61"/>
      <c r="D169" s="61"/>
      <c r="E169" s="61"/>
      <c r="F169" s="61"/>
    </row>
    <row r="170" spans="1:6" s="46" customFormat="1" ht="13.8" x14ac:dyDescent="0.3">
      <c r="A170" s="61"/>
      <c r="B170" s="61"/>
      <c r="C170" s="61"/>
      <c r="D170" s="61"/>
      <c r="E170" s="61"/>
      <c r="F170" s="61"/>
    </row>
    <row r="171" spans="1:6" s="46" customFormat="1" ht="13.8" x14ac:dyDescent="0.3">
      <c r="A171" s="61"/>
      <c r="B171" s="61"/>
      <c r="C171" s="61"/>
      <c r="D171" s="61"/>
      <c r="E171" s="61"/>
      <c r="F171" s="61"/>
    </row>
    <row r="172" spans="1:6" s="46" customFormat="1" ht="13.8" x14ac:dyDescent="0.3">
      <c r="A172" s="61"/>
      <c r="B172" s="61"/>
      <c r="C172" s="61"/>
      <c r="D172" s="61"/>
      <c r="E172" s="61"/>
      <c r="F172" s="61"/>
    </row>
    <row r="173" spans="1:6" s="46" customFormat="1" ht="13.8" x14ac:dyDescent="0.3">
      <c r="A173" s="61"/>
      <c r="B173" s="61"/>
      <c r="C173" s="61"/>
      <c r="D173" s="61"/>
      <c r="E173" s="61"/>
      <c r="F173" s="61"/>
    </row>
    <row r="174" spans="1:6" s="46" customFormat="1" ht="13.8" x14ac:dyDescent="0.3">
      <c r="A174" s="61"/>
      <c r="B174" s="61"/>
      <c r="C174" s="61"/>
      <c r="D174" s="61"/>
      <c r="E174" s="61"/>
      <c r="F174" s="61"/>
    </row>
    <row r="175" spans="1:6" s="46" customFormat="1" ht="13.8" x14ac:dyDescent="0.3">
      <c r="A175" s="61"/>
      <c r="B175" s="61"/>
      <c r="C175" s="61"/>
      <c r="D175" s="61"/>
      <c r="E175" s="61"/>
      <c r="F175" s="61"/>
    </row>
    <row r="176" spans="1:6" s="46" customFormat="1" ht="13.8" x14ac:dyDescent="0.3">
      <c r="A176" s="61"/>
      <c r="B176" s="61"/>
      <c r="C176" s="61"/>
      <c r="D176" s="61"/>
      <c r="E176" s="61"/>
      <c r="F176" s="61"/>
    </row>
    <row r="177" spans="1:6" s="46" customFormat="1" ht="13.8" x14ac:dyDescent="0.3">
      <c r="A177" s="61"/>
      <c r="B177" s="61"/>
      <c r="C177" s="61"/>
      <c r="D177" s="61"/>
      <c r="E177" s="61"/>
      <c r="F177" s="61"/>
    </row>
    <row r="178" spans="1:6" s="46" customFormat="1" ht="13.8" x14ac:dyDescent="0.3">
      <c r="A178" s="61"/>
      <c r="B178" s="61"/>
      <c r="C178" s="61"/>
      <c r="D178" s="61"/>
      <c r="E178" s="61"/>
      <c r="F178" s="61"/>
    </row>
    <row r="179" spans="1:6" s="46" customFormat="1" ht="13.8" x14ac:dyDescent="0.3">
      <c r="A179" s="61"/>
      <c r="B179" s="61"/>
      <c r="C179" s="61"/>
      <c r="D179" s="61"/>
      <c r="E179" s="61"/>
      <c r="F179" s="61"/>
    </row>
    <row r="180" spans="1:6" s="46" customFormat="1" ht="13.8" x14ac:dyDescent="0.3">
      <c r="A180" s="61"/>
      <c r="B180" s="61"/>
      <c r="C180" s="61"/>
      <c r="D180" s="61"/>
      <c r="E180" s="61"/>
      <c r="F180" s="61"/>
    </row>
    <row r="181" spans="1:6" s="46" customFormat="1" ht="13.8" x14ac:dyDescent="0.3">
      <c r="A181" s="61"/>
      <c r="B181" s="61"/>
      <c r="C181" s="61"/>
      <c r="D181" s="61"/>
      <c r="E181" s="61"/>
      <c r="F181" s="61"/>
    </row>
    <row r="182" spans="1:6" s="46" customFormat="1" ht="13.8" x14ac:dyDescent="0.3">
      <c r="A182" s="61"/>
      <c r="B182" s="61"/>
      <c r="C182" s="61"/>
      <c r="D182" s="61"/>
      <c r="E182" s="61"/>
      <c r="F182" s="61"/>
    </row>
    <row r="183" spans="1:6" s="46" customFormat="1" ht="13.8" x14ac:dyDescent="0.3">
      <c r="A183" s="61"/>
      <c r="B183" s="61"/>
      <c r="C183" s="61"/>
      <c r="D183" s="61"/>
      <c r="E183" s="61"/>
      <c r="F183" s="61"/>
    </row>
    <row r="184" spans="1:6" s="46" customFormat="1" ht="13.8" x14ac:dyDescent="0.3">
      <c r="A184" s="61"/>
      <c r="B184" s="61"/>
      <c r="C184" s="61"/>
      <c r="D184" s="61"/>
      <c r="E184" s="61"/>
      <c r="F184" s="61"/>
    </row>
    <row r="185" spans="1:6" s="46" customFormat="1" ht="13.8" x14ac:dyDescent="0.3">
      <c r="A185" s="61"/>
      <c r="B185" s="61"/>
      <c r="C185" s="61"/>
      <c r="D185" s="61"/>
      <c r="E185" s="61"/>
      <c r="F185" s="61"/>
    </row>
    <row r="186" spans="1:6" s="46" customFormat="1" ht="13.8" x14ac:dyDescent="0.3">
      <c r="A186" s="61"/>
      <c r="B186" s="61"/>
      <c r="C186" s="61"/>
      <c r="D186" s="61"/>
      <c r="E186" s="61"/>
      <c r="F186" s="61"/>
    </row>
    <row r="187" spans="1:6" s="46" customFormat="1" ht="13.8" x14ac:dyDescent="0.3">
      <c r="A187" s="61"/>
      <c r="B187" s="61"/>
      <c r="C187" s="61"/>
      <c r="D187" s="61"/>
      <c r="E187" s="61"/>
      <c r="F187" s="61"/>
    </row>
    <row r="188" spans="1:6" s="46" customFormat="1" ht="13.8" x14ac:dyDescent="0.3">
      <c r="A188" s="61"/>
      <c r="B188" s="61"/>
      <c r="C188" s="61"/>
      <c r="D188" s="61"/>
      <c r="E188" s="61"/>
      <c r="F188" s="61"/>
    </row>
    <row r="189" spans="1:6" s="46" customFormat="1" ht="13.8" x14ac:dyDescent="0.3">
      <c r="A189" s="61"/>
      <c r="B189" s="61"/>
      <c r="C189" s="61"/>
      <c r="D189" s="61"/>
      <c r="E189" s="61"/>
      <c r="F189" s="61"/>
    </row>
    <row r="190" spans="1:6" s="46" customFormat="1" ht="13.8" x14ac:dyDescent="0.3">
      <c r="A190" s="61"/>
      <c r="B190" s="61"/>
      <c r="C190" s="61"/>
      <c r="D190" s="61"/>
      <c r="E190" s="61"/>
      <c r="F190" s="61"/>
    </row>
    <row r="191" spans="1:6" s="46" customFormat="1" ht="13.8" x14ac:dyDescent="0.3">
      <c r="A191" s="61"/>
      <c r="B191" s="61"/>
      <c r="C191" s="61"/>
      <c r="D191" s="61"/>
      <c r="E191" s="61"/>
      <c r="F191" s="61"/>
    </row>
    <row r="192" spans="1:6" s="46" customFormat="1" ht="13.8" x14ac:dyDescent="0.3">
      <c r="A192" s="61"/>
      <c r="B192" s="61"/>
      <c r="C192" s="61"/>
      <c r="D192" s="61"/>
      <c r="E192" s="61"/>
      <c r="F192" s="61"/>
    </row>
    <row r="193" spans="1:6" s="46" customFormat="1" ht="13.8" x14ac:dyDescent="0.3">
      <c r="A193" s="61"/>
      <c r="B193" s="61"/>
      <c r="C193" s="61"/>
      <c r="D193" s="61"/>
      <c r="E193" s="61"/>
      <c r="F193" s="61"/>
    </row>
    <row r="194" spans="1:6" s="46" customFormat="1" ht="13.8" x14ac:dyDescent="0.3">
      <c r="A194" s="61"/>
      <c r="B194" s="61"/>
      <c r="C194" s="61"/>
      <c r="D194" s="61"/>
      <c r="E194" s="61"/>
      <c r="F194" s="61"/>
    </row>
    <row r="195" spans="1:6" s="46" customFormat="1" ht="13.8" x14ac:dyDescent="0.3">
      <c r="A195" s="61"/>
      <c r="B195" s="61"/>
      <c r="C195" s="61"/>
      <c r="D195" s="61"/>
      <c r="E195" s="61"/>
      <c r="F195" s="61"/>
    </row>
    <row r="196" spans="1:6" s="46" customFormat="1" ht="13.8" x14ac:dyDescent="0.3">
      <c r="A196" s="61"/>
      <c r="B196" s="61"/>
      <c r="C196" s="61"/>
      <c r="D196" s="61"/>
      <c r="E196" s="61"/>
      <c r="F196" s="61"/>
    </row>
    <row r="197" spans="1:6" s="46" customFormat="1" ht="13.8" x14ac:dyDescent="0.3">
      <c r="A197" s="61"/>
      <c r="B197" s="61"/>
      <c r="C197" s="61"/>
      <c r="D197" s="61"/>
      <c r="E197" s="61"/>
      <c r="F197" s="61"/>
    </row>
    <row r="198" spans="1:6" s="46" customFormat="1" ht="13.8" x14ac:dyDescent="0.3">
      <c r="A198" s="61"/>
      <c r="B198" s="61"/>
      <c r="C198" s="61"/>
      <c r="D198" s="61"/>
      <c r="E198" s="61"/>
      <c r="F198" s="61"/>
    </row>
    <row r="199" spans="1:6" s="46" customFormat="1" ht="13.8" x14ac:dyDescent="0.3">
      <c r="A199" s="61"/>
      <c r="B199" s="61"/>
      <c r="C199" s="61"/>
      <c r="D199" s="61"/>
      <c r="E199" s="61"/>
      <c r="F199" s="61"/>
    </row>
    <row r="200" spans="1:6" s="46" customFormat="1" ht="13.8" x14ac:dyDescent="0.3">
      <c r="A200" s="61"/>
      <c r="B200" s="61"/>
      <c r="C200" s="61"/>
      <c r="D200" s="61"/>
      <c r="E200" s="61"/>
      <c r="F200" s="61"/>
    </row>
    <row r="201" spans="1:6" s="46" customFormat="1" ht="13.8" x14ac:dyDescent="0.3">
      <c r="A201" s="61"/>
      <c r="B201" s="61"/>
      <c r="C201" s="61"/>
      <c r="D201" s="61"/>
      <c r="E201" s="61"/>
      <c r="F201" s="61"/>
    </row>
    <row r="202" spans="1:6" s="46" customFormat="1" ht="13.8" x14ac:dyDescent="0.3">
      <c r="A202" s="61"/>
      <c r="B202" s="61"/>
      <c r="C202" s="61"/>
      <c r="D202" s="61"/>
      <c r="E202" s="61"/>
      <c r="F202" s="61"/>
    </row>
    <row r="203" spans="1:6" s="46" customFormat="1" ht="13.8" x14ac:dyDescent="0.3">
      <c r="A203" s="61"/>
      <c r="B203" s="61"/>
      <c r="C203" s="61"/>
      <c r="D203" s="61"/>
      <c r="E203" s="61"/>
      <c r="F203" s="61"/>
    </row>
    <row r="204" spans="1:6" s="46" customFormat="1" ht="13.8" x14ac:dyDescent="0.3">
      <c r="A204" s="61"/>
      <c r="B204" s="61"/>
      <c r="C204" s="61"/>
      <c r="D204" s="61"/>
      <c r="E204" s="61"/>
      <c r="F204" s="61"/>
    </row>
    <row r="205" spans="1:6" s="46" customFormat="1" ht="13.8" x14ac:dyDescent="0.3">
      <c r="A205" s="61"/>
      <c r="B205" s="61"/>
      <c r="C205" s="61"/>
      <c r="D205" s="61"/>
      <c r="E205" s="61"/>
      <c r="F205" s="61"/>
    </row>
    <row r="206" spans="1:6" s="46" customFormat="1" ht="13.8" x14ac:dyDescent="0.3">
      <c r="A206" s="61"/>
      <c r="B206" s="61"/>
      <c r="C206" s="61"/>
      <c r="D206" s="61"/>
      <c r="E206" s="61"/>
      <c r="F206" s="61"/>
    </row>
    <row r="207" spans="1:6" s="46" customFormat="1" ht="13.8" x14ac:dyDescent="0.3">
      <c r="A207" s="61"/>
      <c r="B207" s="61"/>
      <c r="C207" s="61"/>
      <c r="D207" s="61"/>
      <c r="E207" s="61"/>
      <c r="F207" s="61"/>
    </row>
    <row r="208" spans="1:6" s="46" customFormat="1" ht="13.8" x14ac:dyDescent="0.3">
      <c r="A208" s="61"/>
      <c r="B208" s="61"/>
      <c r="C208" s="61"/>
      <c r="D208" s="61"/>
      <c r="E208" s="61"/>
      <c r="F208" s="61"/>
    </row>
    <row r="209" spans="1:6" s="46" customFormat="1" ht="13.8" x14ac:dyDescent="0.3">
      <c r="A209" s="61"/>
      <c r="B209" s="61"/>
      <c r="C209" s="61"/>
      <c r="D209" s="61"/>
      <c r="E209" s="61"/>
      <c r="F209" s="61"/>
    </row>
    <row r="210" spans="1:6" s="46" customFormat="1" ht="13.8" x14ac:dyDescent="0.3">
      <c r="A210" s="61"/>
      <c r="B210" s="61"/>
      <c r="C210" s="61"/>
      <c r="D210" s="61"/>
      <c r="E210" s="61"/>
      <c r="F210" s="61"/>
    </row>
    <row r="211" spans="1:6" s="46" customFormat="1" ht="13.8" x14ac:dyDescent="0.3">
      <c r="A211" s="61"/>
      <c r="B211" s="61"/>
      <c r="C211" s="61"/>
      <c r="D211" s="61"/>
      <c r="E211" s="61"/>
      <c r="F211" s="61"/>
    </row>
    <row r="212" spans="1:6" s="46" customFormat="1" ht="13.8" x14ac:dyDescent="0.3">
      <c r="A212" s="61"/>
      <c r="B212" s="61"/>
      <c r="C212" s="61"/>
      <c r="D212" s="61"/>
      <c r="E212" s="61"/>
      <c r="F212" s="61"/>
    </row>
    <row r="213" spans="1:6" s="46" customFormat="1" ht="13.8" x14ac:dyDescent="0.3">
      <c r="A213" s="61"/>
      <c r="B213" s="61"/>
      <c r="C213" s="61"/>
      <c r="D213" s="61"/>
      <c r="E213" s="61"/>
      <c r="F213" s="61"/>
    </row>
    <row r="214" spans="1:6" s="46" customFormat="1" ht="13.8" x14ac:dyDescent="0.3">
      <c r="A214" s="61"/>
      <c r="B214" s="61"/>
      <c r="C214" s="61"/>
      <c r="D214" s="61"/>
      <c r="E214" s="61"/>
      <c r="F214" s="61"/>
    </row>
    <row r="215" spans="1:6" s="46" customFormat="1" ht="13.8" x14ac:dyDescent="0.3">
      <c r="A215" s="61"/>
      <c r="B215" s="61"/>
      <c r="C215" s="61"/>
      <c r="D215" s="61"/>
      <c r="E215" s="61"/>
      <c r="F215" s="61"/>
    </row>
    <row r="216" spans="1:6" s="46" customFormat="1" ht="13.8" x14ac:dyDescent="0.3">
      <c r="A216" s="61"/>
      <c r="B216" s="61"/>
      <c r="C216" s="61"/>
      <c r="D216" s="61"/>
      <c r="E216" s="61"/>
      <c r="F216" s="61"/>
    </row>
    <row r="217" spans="1:6" s="46" customFormat="1" ht="13.8" x14ac:dyDescent="0.3">
      <c r="A217" s="61"/>
      <c r="B217" s="61"/>
      <c r="C217" s="61"/>
      <c r="D217" s="61"/>
      <c r="E217" s="61"/>
      <c r="F217" s="61"/>
    </row>
    <row r="218" spans="1:6" s="46" customFormat="1" ht="13.8" x14ac:dyDescent="0.3">
      <c r="A218" s="61"/>
      <c r="B218" s="61"/>
      <c r="C218" s="61"/>
      <c r="D218" s="61"/>
      <c r="E218" s="61"/>
      <c r="F218" s="61"/>
    </row>
    <row r="219" spans="1:6" s="46" customFormat="1" ht="13.8" x14ac:dyDescent="0.3">
      <c r="A219" s="61"/>
      <c r="B219" s="61"/>
      <c r="C219" s="61"/>
      <c r="D219" s="61"/>
      <c r="E219" s="61"/>
      <c r="F219" s="61"/>
    </row>
    <row r="220" spans="1:6" s="46" customFormat="1" ht="13.8" x14ac:dyDescent="0.3">
      <c r="A220" s="61"/>
      <c r="B220" s="61"/>
      <c r="C220" s="61"/>
      <c r="D220" s="61"/>
      <c r="E220" s="61"/>
      <c r="F220" s="61"/>
    </row>
    <row r="221" spans="1:6" s="46" customFormat="1" ht="13.8" x14ac:dyDescent="0.3">
      <c r="A221" s="61"/>
      <c r="B221" s="61"/>
      <c r="C221" s="61"/>
      <c r="D221" s="61"/>
      <c r="E221" s="61"/>
      <c r="F221" s="61"/>
    </row>
    <row r="222" spans="1:6" s="46" customFormat="1" ht="13.8" x14ac:dyDescent="0.3">
      <c r="A222" s="61"/>
      <c r="B222" s="61"/>
      <c r="C222" s="61"/>
      <c r="D222" s="61"/>
      <c r="E222" s="61"/>
      <c r="F222" s="61"/>
    </row>
    <row r="223" spans="1:6" s="46" customFormat="1" ht="13.8" x14ac:dyDescent="0.3">
      <c r="A223" s="61"/>
      <c r="B223" s="61"/>
      <c r="C223" s="61"/>
      <c r="D223" s="61"/>
      <c r="E223" s="61"/>
      <c r="F223" s="61"/>
    </row>
    <row r="224" spans="1:6" s="46" customFormat="1" ht="13.8" x14ac:dyDescent="0.3">
      <c r="A224" s="61"/>
      <c r="B224" s="61"/>
      <c r="C224" s="61"/>
      <c r="D224" s="61"/>
      <c r="E224" s="61"/>
      <c r="F224" s="61"/>
    </row>
    <row r="225" spans="1:6" s="46" customFormat="1" ht="13.8" x14ac:dyDescent="0.3">
      <c r="A225" s="61"/>
      <c r="B225" s="61"/>
      <c r="C225" s="61"/>
      <c r="D225" s="61"/>
      <c r="E225" s="61"/>
      <c r="F225" s="61"/>
    </row>
    <row r="226" spans="1:6" s="46" customFormat="1" ht="13.8" x14ac:dyDescent="0.3">
      <c r="A226" s="61"/>
      <c r="B226" s="61"/>
      <c r="C226" s="61"/>
      <c r="D226" s="61"/>
      <c r="E226" s="61"/>
      <c r="F226" s="61"/>
    </row>
    <row r="227" spans="1:6" s="46" customFormat="1" ht="13.8" x14ac:dyDescent="0.3">
      <c r="A227" s="61"/>
      <c r="B227" s="61"/>
      <c r="C227" s="61"/>
      <c r="D227" s="61"/>
      <c r="E227" s="61"/>
      <c r="F227" s="61"/>
    </row>
    <row r="228" spans="1:6" s="46" customFormat="1" ht="13.8" x14ac:dyDescent="0.3">
      <c r="A228" s="61"/>
      <c r="B228" s="61"/>
      <c r="C228" s="61"/>
      <c r="D228" s="61"/>
      <c r="E228" s="61"/>
      <c r="F228" s="61"/>
    </row>
    <row r="229" spans="1:6" s="46" customFormat="1" ht="13.8" x14ac:dyDescent="0.3">
      <c r="A229" s="61"/>
      <c r="B229" s="61"/>
      <c r="C229" s="61"/>
      <c r="D229" s="61"/>
      <c r="E229" s="61"/>
      <c r="F229" s="61"/>
    </row>
    <row r="230" spans="1:6" s="46" customFormat="1" ht="13.8" x14ac:dyDescent="0.3">
      <c r="A230" s="61"/>
      <c r="B230" s="61"/>
      <c r="C230" s="61"/>
      <c r="D230" s="61"/>
      <c r="E230" s="61"/>
      <c r="F230" s="61"/>
    </row>
    <row r="231" spans="1:6" s="46" customFormat="1" ht="13.8" x14ac:dyDescent="0.3">
      <c r="A231" s="61"/>
      <c r="B231" s="61"/>
      <c r="C231" s="61"/>
      <c r="D231" s="61"/>
      <c r="E231" s="61"/>
      <c r="F231" s="61"/>
    </row>
    <row r="232" spans="1:6" s="46" customFormat="1" ht="13.8" x14ac:dyDescent="0.3">
      <c r="A232" s="61"/>
      <c r="B232" s="61"/>
      <c r="C232" s="61"/>
      <c r="D232" s="61"/>
      <c r="E232" s="61"/>
      <c r="F232" s="61"/>
    </row>
    <row r="233" spans="1:6" s="46" customFormat="1" ht="13.8" x14ac:dyDescent="0.3">
      <c r="A233" s="61"/>
      <c r="B233" s="61"/>
      <c r="C233" s="61"/>
      <c r="D233" s="61"/>
      <c r="E233" s="61"/>
      <c r="F233" s="61"/>
    </row>
    <row r="234" spans="1:6" s="46" customFormat="1" ht="13.8" x14ac:dyDescent="0.3">
      <c r="A234" s="61"/>
      <c r="B234" s="61"/>
      <c r="C234" s="61"/>
      <c r="D234" s="61"/>
      <c r="E234" s="61"/>
      <c r="F234" s="61"/>
    </row>
    <row r="235" spans="1:6" s="46" customFormat="1" ht="13.8" x14ac:dyDescent="0.3">
      <c r="A235" s="61"/>
      <c r="B235" s="61"/>
      <c r="C235" s="61"/>
      <c r="D235" s="61"/>
      <c r="E235" s="61"/>
      <c r="F235" s="61"/>
    </row>
    <row r="236" spans="1:6" s="46" customFormat="1" ht="13.8" x14ac:dyDescent="0.3">
      <c r="A236" s="61"/>
      <c r="B236" s="61"/>
      <c r="C236" s="61"/>
      <c r="D236" s="61"/>
      <c r="E236" s="61"/>
      <c r="F236" s="61"/>
    </row>
    <row r="237" spans="1:6" s="46" customFormat="1" ht="13.8" x14ac:dyDescent="0.3">
      <c r="A237" s="61"/>
      <c r="B237" s="61"/>
      <c r="C237" s="61"/>
      <c r="D237" s="61"/>
      <c r="E237" s="61"/>
      <c r="F237" s="61"/>
    </row>
    <row r="238" spans="1:6" s="46" customFormat="1" ht="13.8" x14ac:dyDescent="0.3">
      <c r="A238" s="61"/>
      <c r="B238" s="61"/>
      <c r="C238" s="61"/>
      <c r="D238" s="61"/>
      <c r="E238" s="61"/>
      <c r="F238" s="61"/>
    </row>
    <row r="239" spans="1:6" s="46" customFormat="1" ht="13.8" x14ac:dyDescent="0.3">
      <c r="A239" s="61"/>
      <c r="B239" s="61"/>
      <c r="C239" s="61"/>
      <c r="D239" s="61"/>
      <c r="E239" s="61"/>
      <c r="F239" s="61"/>
    </row>
    <row r="240" spans="1:6" s="46" customFormat="1" ht="13.8" x14ac:dyDescent="0.3">
      <c r="A240" s="61"/>
      <c r="B240" s="61"/>
      <c r="C240" s="61"/>
      <c r="D240" s="61"/>
      <c r="E240" s="61"/>
      <c r="F240" s="61"/>
    </row>
    <row r="241" spans="1:6" s="46" customFormat="1" ht="13.8" x14ac:dyDescent="0.3">
      <c r="A241" s="61"/>
      <c r="B241" s="61"/>
      <c r="C241" s="61"/>
      <c r="D241" s="61"/>
      <c r="E241" s="61"/>
      <c r="F241" s="61"/>
    </row>
    <row r="242" spans="1:6" s="46" customFormat="1" ht="13.8" x14ac:dyDescent="0.3">
      <c r="A242" s="61"/>
      <c r="B242" s="61"/>
      <c r="C242" s="61"/>
      <c r="D242" s="61"/>
      <c r="E242" s="61"/>
      <c r="F242" s="61"/>
    </row>
    <row r="243" spans="1:6" s="46" customFormat="1" ht="13.8" x14ac:dyDescent="0.3">
      <c r="A243" s="61"/>
      <c r="B243" s="61"/>
      <c r="C243" s="61"/>
      <c r="D243" s="61"/>
      <c r="E243" s="61"/>
      <c r="F243" s="61"/>
    </row>
    <row r="244" spans="1:6" s="46" customFormat="1" ht="13.8" x14ac:dyDescent="0.3">
      <c r="A244" s="61"/>
      <c r="B244" s="61"/>
      <c r="C244" s="61"/>
      <c r="D244" s="61"/>
      <c r="E244" s="61"/>
      <c r="F244" s="61"/>
    </row>
    <row r="245" spans="1:6" s="46" customFormat="1" ht="13.8" x14ac:dyDescent="0.3">
      <c r="A245" s="61"/>
      <c r="B245" s="61"/>
      <c r="C245" s="61"/>
      <c r="D245" s="61"/>
      <c r="E245" s="61"/>
      <c r="F245" s="61"/>
    </row>
    <row r="246" spans="1:6" s="46" customFormat="1" ht="13.8" x14ac:dyDescent="0.3">
      <c r="A246" s="61"/>
      <c r="B246" s="61"/>
      <c r="C246" s="61"/>
      <c r="D246" s="61"/>
      <c r="E246" s="61"/>
      <c r="F246" s="61"/>
    </row>
    <row r="247" spans="1:6" s="46" customFormat="1" ht="13.8" x14ac:dyDescent="0.3">
      <c r="A247" s="61"/>
      <c r="B247" s="61"/>
      <c r="C247" s="61"/>
      <c r="D247" s="61"/>
      <c r="E247" s="61"/>
      <c r="F247" s="61"/>
    </row>
    <row r="248" spans="1:6" s="46" customFormat="1" ht="13.8" x14ac:dyDescent="0.3">
      <c r="A248" s="61"/>
      <c r="B248" s="61"/>
      <c r="C248" s="61"/>
      <c r="D248" s="61"/>
      <c r="E248" s="61"/>
      <c r="F248" s="61"/>
    </row>
    <row r="249" spans="1:6" s="46" customFormat="1" ht="13.8" x14ac:dyDescent="0.3">
      <c r="A249" s="61"/>
      <c r="B249" s="61"/>
      <c r="C249" s="61"/>
      <c r="D249" s="61"/>
      <c r="E249" s="61"/>
      <c r="F249" s="61"/>
    </row>
    <row r="250" spans="1:6" s="46" customFormat="1" ht="13.8" x14ac:dyDescent="0.3">
      <c r="A250" s="61"/>
      <c r="B250" s="61"/>
      <c r="C250" s="61"/>
      <c r="D250" s="61"/>
      <c r="E250" s="61"/>
      <c r="F250" s="61"/>
    </row>
    <row r="251" spans="1:6" s="46" customFormat="1" ht="13.8" x14ac:dyDescent="0.3">
      <c r="A251" s="61"/>
      <c r="B251" s="61"/>
      <c r="C251" s="61"/>
      <c r="D251" s="61"/>
      <c r="E251" s="61"/>
      <c r="F251" s="61"/>
    </row>
    <row r="252" spans="1:6" s="46" customFormat="1" ht="13.8" x14ac:dyDescent="0.3">
      <c r="A252" s="61"/>
      <c r="B252" s="61"/>
      <c r="C252" s="61"/>
      <c r="D252" s="61"/>
      <c r="E252" s="61"/>
      <c r="F252" s="61"/>
    </row>
    <row r="253" spans="1:6" s="46" customFormat="1" ht="13.8" x14ac:dyDescent="0.3">
      <c r="A253" s="61"/>
      <c r="B253" s="61"/>
      <c r="C253" s="61"/>
      <c r="D253" s="61"/>
      <c r="E253" s="61"/>
      <c r="F253" s="61"/>
    </row>
    <row r="254" spans="1:6" s="46" customFormat="1" ht="13.8" x14ac:dyDescent="0.3">
      <c r="A254" s="61"/>
      <c r="B254" s="61"/>
      <c r="C254" s="61"/>
      <c r="D254" s="61"/>
      <c r="E254" s="61"/>
      <c r="F254" s="61"/>
    </row>
    <row r="255" spans="1:6" s="46" customFormat="1" ht="13.8" x14ac:dyDescent="0.3">
      <c r="A255" s="61"/>
      <c r="B255" s="61"/>
      <c r="C255" s="61"/>
      <c r="D255" s="61"/>
      <c r="E255" s="61"/>
      <c r="F255" s="61"/>
    </row>
    <row r="256" spans="1:6" s="46" customFormat="1" ht="13.8" x14ac:dyDescent="0.3">
      <c r="A256" s="61"/>
      <c r="B256" s="61"/>
      <c r="C256" s="61"/>
      <c r="D256" s="61"/>
      <c r="E256" s="61"/>
      <c r="F256" s="61"/>
    </row>
    <row r="257" spans="1:6" s="46" customFormat="1" ht="13.8" x14ac:dyDescent="0.3">
      <c r="A257" s="61"/>
      <c r="B257" s="61"/>
      <c r="C257" s="61"/>
      <c r="D257" s="61"/>
      <c r="E257" s="61"/>
      <c r="F257" s="61"/>
    </row>
    <row r="258" spans="1:6" s="46" customFormat="1" ht="13.8" x14ac:dyDescent="0.3">
      <c r="A258" s="61"/>
      <c r="B258" s="61"/>
      <c r="C258" s="61"/>
      <c r="D258" s="61"/>
      <c r="E258" s="61"/>
      <c r="F258" s="61"/>
    </row>
    <row r="259" spans="1:6" s="46" customFormat="1" ht="13.8" x14ac:dyDescent="0.3">
      <c r="A259" s="61"/>
      <c r="B259" s="61"/>
      <c r="C259" s="61"/>
      <c r="D259" s="61"/>
      <c r="E259" s="61"/>
      <c r="F259" s="61"/>
    </row>
    <row r="260" spans="1:6" s="46" customFormat="1" ht="13.8" x14ac:dyDescent="0.3">
      <c r="A260" s="61"/>
      <c r="B260" s="61"/>
      <c r="C260" s="61"/>
      <c r="D260" s="61"/>
      <c r="E260" s="61"/>
      <c r="F260" s="61"/>
    </row>
    <row r="261" spans="1:6" s="46" customFormat="1" ht="13.8" x14ac:dyDescent="0.3">
      <c r="A261" s="61"/>
      <c r="B261" s="61"/>
      <c r="C261" s="61"/>
      <c r="D261" s="61"/>
      <c r="E261" s="61"/>
      <c r="F261" s="61"/>
    </row>
    <row r="262" spans="1:6" s="46" customFormat="1" ht="13.8" x14ac:dyDescent="0.3">
      <c r="A262" s="61"/>
      <c r="B262" s="61"/>
      <c r="C262" s="61"/>
      <c r="D262" s="61"/>
      <c r="E262" s="61"/>
      <c r="F262" s="61"/>
    </row>
    <row r="263" spans="1:6" s="46" customFormat="1" ht="13.8" x14ac:dyDescent="0.3">
      <c r="A263" s="61"/>
      <c r="B263" s="61"/>
      <c r="C263" s="61"/>
      <c r="D263" s="61"/>
      <c r="E263" s="61"/>
      <c r="F263" s="61"/>
    </row>
    <row r="264" spans="1:6" s="46" customFormat="1" ht="13.8" x14ac:dyDescent="0.3">
      <c r="A264" s="61"/>
      <c r="B264" s="61"/>
      <c r="C264" s="61"/>
      <c r="D264" s="61"/>
      <c r="E264" s="61"/>
      <c r="F264" s="61"/>
    </row>
    <row r="265" spans="1:6" s="46" customFormat="1" ht="13.8" x14ac:dyDescent="0.3">
      <c r="A265" s="61"/>
      <c r="B265" s="61"/>
      <c r="C265" s="61"/>
      <c r="D265" s="61"/>
      <c r="E265" s="61"/>
      <c r="F265" s="61"/>
    </row>
    <row r="266" spans="1:6" s="46" customFormat="1" ht="13.8" x14ac:dyDescent="0.3">
      <c r="A266" s="61"/>
      <c r="B266" s="61"/>
      <c r="C266" s="61"/>
      <c r="D266" s="61"/>
      <c r="E266" s="61"/>
      <c r="F266" s="61"/>
    </row>
    <row r="267" spans="1:6" s="46" customFormat="1" ht="13.8" x14ac:dyDescent="0.3">
      <c r="A267" s="61"/>
      <c r="B267" s="61"/>
      <c r="C267" s="61"/>
      <c r="D267" s="61"/>
      <c r="E267" s="61"/>
      <c r="F267" s="61"/>
    </row>
    <row r="268" spans="1:6" s="46" customFormat="1" ht="13.8" x14ac:dyDescent="0.3">
      <c r="A268" s="61"/>
      <c r="B268" s="61"/>
      <c r="C268" s="61"/>
      <c r="D268" s="61"/>
      <c r="E268" s="61"/>
      <c r="F268" s="61"/>
    </row>
    <row r="269" spans="1:6" s="46" customFormat="1" ht="13.8" x14ac:dyDescent="0.3">
      <c r="A269" s="61"/>
      <c r="B269" s="61"/>
      <c r="C269" s="61"/>
      <c r="D269" s="61"/>
      <c r="E269" s="61"/>
      <c r="F269" s="61"/>
    </row>
    <row r="270" spans="1:6" s="46" customFormat="1" ht="13.8" x14ac:dyDescent="0.3">
      <c r="A270" s="61"/>
      <c r="B270" s="61"/>
      <c r="C270" s="61"/>
      <c r="D270" s="61"/>
      <c r="E270" s="61"/>
      <c r="F270" s="61"/>
    </row>
    <row r="271" spans="1:6" s="46" customFormat="1" ht="13.8" x14ac:dyDescent="0.3">
      <c r="A271" s="61"/>
      <c r="B271" s="61"/>
      <c r="C271" s="61"/>
      <c r="D271" s="61"/>
      <c r="E271" s="61"/>
      <c r="F271" s="61"/>
    </row>
    <row r="272" spans="1:6" s="46" customFormat="1" ht="13.8" x14ac:dyDescent="0.3">
      <c r="A272" s="61"/>
      <c r="B272" s="61"/>
      <c r="C272" s="61"/>
      <c r="D272" s="61"/>
      <c r="E272" s="61"/>
      <c r="F272" s="61"/>
    </row>
    <row r="273" spans="1:6" s="46" customFormat="1" ht="13.8" x14ac:dyDescent="0.3">
      <c r="A273" s="61"/>
      <c r="B273" s="61"/>
      <c r="C273" s="61"/>
      <c r="D273" s="61"/>
      <c r="E273" s="61"/>
      <c r="F273" s="61"/>
    </row>
    <row r="274" spans="1:6" s="46" customFormat="1" ht="13.8" x14ac:dyDescent="0.3">
      <c r="A274" s="61"/>
      <c r="B274" s="61"/>
      <c r="C274" s="61"/>
      <c r="D274" s="61"/>
      <c r="E274" s="61"/>
      <c r="F274" s="61"/>
    </row>
    <row r="275" spans="1:6" s="46" customFormat="1" ht="13.8" x14ac:dyDescent="0.3">
      <c r="A275" s="61"/>
      <c r="B275" s="61"/>
      <c r="C275" s="61"/>
      <c r="D275" s="61"/>
      <c r="E275" s="61"/>
      <c r="F275" s="61"/>
    </row>
    <row r="276" spans="1:6" s="46" customFormat="1" ht="13.8" x14ac:dyDescent="0.3">
      <c r="A276" s="61"/>
      <c r="B276" s="61"/>
      <c r="C276" s="61"/>
      <c r="D276" s="61"/>
      <c r="E276" s="61"/>
      <c r="F276" s="61"/>
    </row>
    <row r="277" spans="1:6" s="46" customFormat="1" ht="13.8" x14ac:dyDescent="0.3">
      <c r="A277" s="61"/>
      <c r="B277" s="61"/>
      <c r="C277" s="61"/>
      <c r="D277" s="61"/>
      <c r="E277" s="61"/>
      <c r="F277" s="61"/>
    </row>
    <row r="278" spans="1:6" s="46" customFormat="1" ht="13.8" x14ac:dyDescent="0.3">
      <c r="A278" s="61"/>
      <c r="B278" s="61"/>
      <c r="C278" s="61"/>
      <c r="D278" s="61"/>
      <c r="E278" s="61"/>
      <c r="F278" s="61"/>
    </row>
    <row r="279" spans="1:6" s="46" customFormat="1" ht="13.8" x14ac:dyDescent="0.3">
      <c r="A279" s="61"/>
      <c r="B279" s="61"/>
      <c r="C279" s="61"/>
      <c r="D279" s="61"/>
      <c r="E279" s="61"/>
      <c r="F279" s="61"/>
    </row>
    <row r="280" spans="1:6" s="46" customFormat="1" ht="13.8" x14ac:dyDescent="0.3">
      <c r="A280" s="61"/>
      <c r="B280" s="61"/>
      <c r="C280" s="61"/>
      <c r="D280" s="61"/>
      <c r="E280" s="61"/>
      <c r="F280" s="61"/>
    </row>
    <row r="281" spans="1:6" s="46" customFormat="1" ht="13.8" x14ac:dyDescent="0.3">
      <c r="A281" s="61"/>
      <c r="B281" s="61"/>
      <c r="C281" s="61"/>
      <c r="D281" s="61"/>
      <c r="E281" s="61"/>
      <c r="F281" s="61"/>
    </row>
    <row r="282" spans="1:6" s="46" customFormat="1" ht="13.8" x14ac:dyDescent="0.3">
      <c r="A282" s="61"/>
      <c r="B282" s="61"/>
      <c r="C282" s="61"/>
      <c r="D282" s="61"/>
      <c r="E282" s="61"/>
      <c r="F282" s="61"/>
    </row>
    <row r="283" spans="1:6" s="46" customFormat="1" ht="13.8" x14ac:dyDescent="0.3">
      <c r="A283" s="61"/>
      <c r="B283" s="61"/>
      <c r="C283" s="61"/>
      <c r="D283" s="61"/>
      <c r="E283" s="61"/>
      <c r="F283" s="61"/>
    </row>
    <row r="284" spans="1:6" s="46" customFormat="1" ht="13.8" x14ac:dyDescent="0.3">
      <c r="A284" s="61"/>
      <c r="B284" s="61"/>
      <c r="C284" s="61"/>
      <c r="D284" s="61"/>
      <c r="E284" s="61"/>
      <c r="F284" s="61"/>
    </row>
    <row r="285" spans="1:6" s="46" customFormat="1" ht="13.8" x14ac:dyDescent="0.3">
      <c r="A285" s="61"/>
      <c r="B285" s="61"/>
      <c r="C285" s="61"/>
      <c r="D285" s="61"/>
      <c r="E285" s="61"/>
      <c r="F285" s="61"/>
    </row>
    <row r="286" spans="1:6" s="46" customFormat="1" ht="13.8" x14ac:dyDescent="0.3">
      <c r="A286" s="61"/>
      <c r="B286" s="61"/>
      <c r="C286" s="61"/>
      <c r="D286" s="61"/>
      <c r="E286" s="61"/>
      <c r="F286" s="61"/>
    </row>
    <row r="287" spans="1:6" s="46" customFormat="1" ht="13.8" x14ac:dyDescent="0.3">
      <c r="A287" s="61"/>
      <c r="B287" s="61"/>
      <c r="C287" s="61"/>
      <c r="D287" s="61"/>
      <c r="E287" s="61"/>
      <c r="F287" s="61"/>
    </row>
    <row r="288" spans="1:6" s="46" customFormat="1" ht="13.8" x14ac:dyDescent="0.3">
      <c r="A288" s="61"/>
      <c r="B288" s="61"/>
      <c r="C288" s="61"/>
      <c r="D288" s="61"/>
      <c r="E288" s="61"/>
      <c r="F288" s="61"/>
    </row>
    <row r="289" spans="1:6" s="46" customFormat="1" ht="13.8" x14ac:dyDescent="0.3">
      <c r="A289" s="61"/>
      <c r="B289" s="61"/>
      <c r="C289" s="61"/>
      <c r="D289" s="61"/>
      <c r="E289" s="61"/>
      <c r="F289" s="61"/>
    </row>
    <row r="290" spans="1:6" s="46" customFormat="1" ht="13.8" x14ac:dyDescent="0.3">
      <c r="A290" s="61"/>
      <c r="B290" s="61"/>
      <c r="C290" s="61"/>
      <c r="D290" s="61"/>
      <c r="E290" s="61"/>
      <c r="F290" s="61"/>
    </row>
    <row r="291" spans="1:6" s="46" customFormat="1" ht="13.8" x14ac:dyDescent="0.3">
      <c r="A291" s="61"/>
      <c r="B291" s="61"/>
      <c r="C291" s="61"/>
      <c r="D291" s="61"/>
      <c r="E291" s="61"/>
      <c r="F291" s="61"/>
    </row>
    <row r="292" spans="1:6" s="46" customFormat="1" ht="13.8" x14ac:dyDescent="0.3">
      <c r="A292" s="61"/>
      <c r="B292" s="61"/>
      <c r="C292" s="61"/>
      <c r="D292" s="61"/>
      <c r="E292" s="61"/>
      <c r="F292" s="61"/>
    </row>
    <row r="293" spans="1:6" s="46" customFormat="1" ht="13.8" x14ac:dyDescent="0.3">
      <c r="A293" s="61"/>
      <c r="B293" s="61"/>
      <c r="C293" s="61"/>
      <c r="D293" s="61"/>
      <c r="E293" s="61"/>
      <c r="F293" s="61"/>
    </row>
    <row r="294" spans="1:6" s="46" customFormat="1" ht="13.8" x14ac:dyDescent="0.3">
      <c r="A294" s="61"/>
      <c r="B294" s="61"/>
      <c r="C294" s="61"/>
      <c r="D294" s="61"/>
      <c r="E294" s="61"/>
      <c r="F294" s="61"/>
    </row>
    <row r="295" spans="1:6" s="46" customFormat="1" ht="13.8" x14ac:dyDescent="0.3">
      <c r="A295" s="61"/>
      <c r="B295" s="61"/>
      <c r="C295" s="61"/>
      <c r="D295" s="61"/>
      <c r="E295" s="61"/>
      <c r="F295" s="61"/>
    </row>
    <row r="296" spans="1:6" s="46" customFormat="1" ht="13.8" x14ac:dyDescent="0.3">
      <c r="A296" s="61"/>
      <c r="B296" s="61"/>
      <c r="C296" s="61"/>
      <c r="D296" s="61"/>
      <c r="E296" s="61"/>
      <c r="F296" s="61"/>
    </row>
    <row r="297" spans="1:6" s="46" customFormat="1" ht="13.8" x14ac:dyDescent="0.3">
      <c r="A297" s="61"/>
      <c r="B297" s="61"/>
      <c r="C297" s="61"/>
      <c r="D297" s="61"/>
      <c r="E297" s="61"/>
      <c r="F297" s="61"/>
    </row>
    <row r="298" spans="1:6" s="46" customFormat="1" ht="13.8" x14ac:dyDescent="0.3">
      <c r="A298" s="61"/>
      <c r="B298" s="61"/>
      <c r="C298" s="61"/>
      <c r="D298" s="61"/>
      <c r="E298" s="61"/>
      <c r="F298" s="61"/>
    </row>
    <row r="299" spans="1:6" s="46" customFormat="1" ht="13.8" x14ac:dyDescent="0.3">
      <c r="A299" s="61"/>
      <c r="B299" s="61"/>
      <c r="C299" s="61"/>
      <c r="D299" s="61"/>
      <c r="E299" s="61"/>
      <c r="F299" s="61"/>
    </row>
    <row r="300" spans="1:6" s="46" customFormat="1" ht="13.8" x14ac:dyDescent="0.3">
      <c r="A300" s="61"/>
      <c r="B300" s="61"/>
      <c r="C300" s="61"/>
      <c r="D300" s="61"/>
      <c r="E300" s="61"/>
      <c r="F300" s="61"/>
    </row>
    <row r="301" spans="1:6" s="46" customFormat="1" ht="13.8" x14ac:dyDescent="0.3">
      <c r="A301" s="61"/>
      <c r="B301" s="61"/>
      <c r="C301" s="61"/>
      <c r="D301" s="61"/>
      <c r="E301" s="61"/>
      <c r="F301" s="61"/>
    </row>
    <row r="302" spans="1:6" s="46" customFormat="1" ht="13.8" x14ac:dyDescent="0.3">
      <c r="A302" s="61"/>
      <c r="B302" s="61"/>
      <c r="C302" s="61"/>
      <c r="D302" s="61"/>
      <c r="E302" s="61"/>
      <c r="F302" s="61"/>
    </row>
    <row r="303" spans="1:6" s="46" customFormat="1" ht="13.8" x14ac:dyDescent="0.3">
      <c r="A303" s="61"/>
      <c r="B303" s="61"/>
      <c r="C303" s="61"/>
      <c r="D303" s="61"/>
      <c r="E303" s="61"/>
      <c r="F303" s="61"/>
    </row>
    <row r="304" spans="1:6" s="46" customFormat="1" ht="13.8" x14ac:dyDescent="0.3">
      <c r="A304" s="61"/>
      <c r="B304" s="61"/>
      <c r="C304" s="61"/>
      <c r="D304" s="61"/>
      <c r="E304" s="61"/>
      <c r="F304" s="61"/>
    </row>
    <row r="305" spans="1:6" s="46" customFormat="1" ht="13.8" x14ac:dyDescent="0.3">
      <c r="A305" s="61"/>
      <c r="B305" s="61"/>
      <c r="C305" s="61"/>
      <c r="D305" s="61"/>
      <c r="E305" s="61"/>
      <c r="F305" s="61"/>
    </row>
    <row r="306" spans="1:6" s="46" customFormat="1" ht="13.8" x14ac:dyDescent="0.3">
      <c r="A306" s="61"/>
      <c r="B306" s="61"/>
      <c r="C306" s="61"/>
      <c r="D306" s="61"/>
      <c r="E306" s="61"/>
      <c r="F306" s="61"/>
    </row>
    <row r="307" spans="1:6" s="46" customFormat="1" ht="13.8" x14ac:dyDescent="0.3">
      <c r="A307" s="61"/>
      <c r="B307" s="61"/>
      <c r="C307" s="61"/>
      <c r="D307" s="61"/>
      <c r="E307" s="61"/>
      <c r="F307" s="61"/>
    </row>
    <row r="308" spans="1:6" s="46" customFormat="1" ht="13.8" x14ac:dyDescent="0.3">
      <c r="A308" s="61"/>
      <c r="B308" s="61"/>
      <c r="C308" s="61"/>
      <c r="D308" s="61"/>
      <c r="E308" s="61"/>
      <c r="F308" s="61"/>
    </row>
    <row r="309" spans="1:6" s="46" customFormat="1" ht="13.8" x14ac:dyDescent="0.3">
      <c r="A309" s="61"/>
      <c r="B309" s="61"/>
      <c r="C309" s="61"/>
      <c r="D309" s="61"/>
      <c r="E309" s="61"/>
      <c r="F309" s="61"/>
    </row>
    <row r="310" spans="1:6" s="46" customFormat="1" ht="13.8" x14ac:dyDescent="0.3">
      <c r="A310" s="61"/>
      <c r="B310" s="61"/>
      <c r="C310" s="61"/>
      <c r="D310" s="61"/>
      <c r="E310" s="61"/>
      <c r="F310" s="61"/>
    </row>
    <row r="311" spans="1:6" s="46" customFormat="1" ht="13.8" x14ac:dyDescent="0.3">
      <c r="A311" s="61"/>
      <c r="B311" s="61"/>
      <c r="C311" s="61"/>
      <c r="D311" s="61"/>
      <c r="E311" s="61"/>
      <c r="F311" s="61"/>
    </row>
    <row r="312" spans="1:6" s="46" customFormat="1" ht="13.8" x14ac:dyDescent="0.3">
      <c r="A312" s="61"/>
      <c r="B312" s="61"/>
      <c r="C312" s="61"/>
      <c r="D312" s="61"/>
      <c r="E312" s="61"/>
      <c r="F312" s="61"/>
    </row>
    <row r="313" spans="1:6" s="46" customFormat="1" ht="13.8" x14ac:dyDescent="0.3">
      <c r="A313" s="61"/>
      <c r="B313" s="61"/>
      <c r="C313" s="61"/>
      <c r="D313" s="61"/>
      <c r="E313" s="61"/>
      <c r="F313" s="61"/>
    </row>
    <row r="314" spans="1:6" s="46" customFormat="1" ht="13.8" x14ac:dyDescent="0.3">
      <c r="A314" s="61"/>
      <c r="B314" s="61"/>
      <c r="C314" s="61"/>
      <c r="D314" s="61"/>
      <c r="E314" s="61"/>
      <c r="F314" s="61"/>
    </row>
    <row r="315" spans="1:6" s="46" customFormat="1" ht="13.8" x14ac:dyDescent="0.3">
      <c r="A315" s="61"/>
      <c r="B315" s="61"/>
      <c r="C315" s="61"/>
      <c r="D315" s="61"/>
      <c r="E315" s="61"/>
      <c r="F315" s="61"/>
    </row>
    <row r="316" spans="1:6" s="46" customFormat="1" ht="13.8" x14ac:dyDescent="0.3">
      <c r="A316" s="61"/>
      <c r="B316" s="61"/>
      <c r="C316" s="61"/>
      <c r="D316" s="61"/>
      <c r="E316" s="61"/>
      <c r="F316" s="61"/>
    </row>
    <row r="317" spans="1:6" s="46" customFormat="1" ht="13.8" x14ac:dyDescent="0.3">
      <c r="A317" s="61"/>
      <c r="B317" s="61"/>
      <c r="C317" s="61"/>
      <c r="D317" s="61"/>
      <c r="E317" s="61"/>
      <c r="F317" s="61"/>
    </row>
    <row r="318" spans="1:6" s="46" customFormat="1" ht="13.8" x14ac:dyDescent="0.3">
      <c r="A318" s="61"/>
      <c r="B318" s="61"/>
      <c r="C318" s="61"/>
      <c r="D318" s="61"/>
      <c r="E318" s="61"/>
      <c r="F318" s="61"/>
    </row>
    <row r="319" spans="1:6" s="46" customFormat="1" ht="13.8" x14ac:dyDescent="0.3">
      <c r="A319" s="61"/>
      <c r="B319" s="61"/>
      <c r="C319" s="61"/>
      <c r="D319" s="61"/>
      <c r="E319" s="61"/>
      <c r="F319" s="61"/>
    </row>
    <row r="320" spans="1:6" s="46" customFormat="1" ht="13.8" x14ac:dyDescent="0.3">
      <c r="A320" s="61"/>
      <c r="B320" s="61"/>
      <c r="C320" s="61"/>
      <c r="D320" s="61"/>
      <c r="E320" s="61"/>
      <c r="F320" s="61"/>
    </row>
    <row r="321" spans="1:6" s="46" customFormat="1" ht="13.8" x14ac:dyDescent="0.3">
      <c r="A321" s="61"/>
      <c r="B321" s="61"/>
      <c r="C321" s="61"/>
      <c r="D321" s="61"/>
      <c r="E321" s="61"/>
      <c r="F321" s="61"/>
    </row>
    <row r="322" spans="1:6" s="46" customFormat="1" ht="13.8" x14ac:dyDescent="0.3">
      <c r="A322" s="61"/>
      <c r="B322" s="61"/>
      <c r="C322" s="61"/>
      <c r="D322" s="61"/>
      <c r="E322" s="61"/>
      <c r="F322" s="61"/>
    </row>
    <row r="323" spans="1:6" s="46" customFormat="1" ht="13.8" x14ac:dyDescent="0.3">
      <c r="A323" s="61"/>
      <c r="B323" s="61"/>
      <c r="C323" s="61"/>
      <c r="D323" s="61"/>
      <c r="E323" s="61"/>
      <c r="F323" s="61"/>
    </row>
    <row r="324" spans="1:6" s="46" customFormat="1" ht="13.8" x14ac:dyDescent="0.3">
      <c r="A324" s="61"/>
      <c r="B324" s="61"/>
      <c r="C324" s="61"/>
      <c r="D324" s="61"/>
      <c r="E324" s="61"/>
      <c r="F324" s="61"/>
    </row>
    <row r="325" spans="1:6" s="46" customFormat="1" ht="13.8" x14ac:dyDescent="0.3">
      <c r="A325" s="61"/>
      <c r="B325" s="61"/>
      <c r="C325" s="61"/>
      <c r="D325" s="61"/>
      <c r="E325" s="61"/>
      <c r="F325" s="61"/>
    </row>
    <row r="326" spans="1:6" s="46" customFormat="1" ht="13.8" x14ac:dyDescent="0.3">
      <c r="A326" s="61"/>
      <c r="B326" s="61"/>
      <c r="C326" s="61"/>
      <c r="D326" s="61"/>
      <c r="E326" s="61"/>
      <c r="F326" s="61"/>
    </row>
    <row r="327" spans="1:6" s="46" customFormat="1" ht="13.8" x14ac:dyDescent="0.3">
      <c r="A327" s="61"/>
      <c r="B327" s="61"/>
      <c r="C327" s="61"/>
      <c r="D327" s="61"/>
      <c r="E327" s="61"/>
      <c r="F327" s="61"/>
    </row>
    <row r="328" spans="1:6" s="46" customFormat="1" ht="13.8" x14ac:dyDescent="0.3">
      <c r="A328" s="61"/>
      <c r="B328" s="61"/>
      <c r="C328" s="61"/>
      <c r="D328" s="61"/>
      <c r="E328" s="61"/>
      <c r="F328" s="61"/>
    </row>
    <row r="329" spans="1:6" s="46" customFormat="1" ht="13.8" x14ac:dyDescent="0.3">
      <c r="A329" s="61"/>
      <c r="B329" s="61"/>
      <c r="C329" s="61"/>
      <c r="D329" s="61"/>
      <c r="E329" s="61"/>
      <c r="F329" s="61"/>
    </row>
    <row r="330" spans="1:6" s="46" customFormat="1" ht="13.8" x14ac:dyDescent="0.3">
      <c r="A330" s="61"/>
      <c r="B330" s="61"/>
      <c r="C330" s="61"/>
      <c r="D330" s="61"/>
      <c r="E330" s="61"/>
      <c r="F330" s="61"/>
    </row>
    <row r="331" spans="1:6" s="46" customFormat="1" ht="13.8" x14ac:dyDescent="0.3">
      <c r="A331" s="61"/>
      <c r="B331" s="61"/>
      <c r="C331" s="61"/>
      <c r="D331" s="61"/>
      <c r="E331" s="61"/>
      <c r="F331" s="61"/>
    </row>
    <row r="332" spans="1:6" s="46" customFormat="1" ht="13.8" x14ac:dyDescent="0.3">
      <c r="A332" s="61"/>
      <c r="B332" s="61"/>
      <c r="C332" s="61"/>
      <c r="D332" s="61"/>
      <c r="E332" s="61"/>
      <c r="F332" s="61"/>
    </row>
    <row r="333" spans="1:6" s="46" customFormat="1" ht="13.8" x14ac:dyDescent="0.3">
      <c r="A333" s="61"/>
      <c r="B333" s="61"/>
      <c r="C333" s="61"/>
      <c r="D333" s="61"/>
      <c r="E333" s="61"/>
      <c r="F333" s="61"/>
    </row>
    <row r="334" spans="1:6" s="46" customFormat="1" ht="13.8" x14ac:dyDescent="0.3">
      <c r="A334" s="61"/>
      <c r="B334" s="61"/>
      <c r="C334" s="61"/>
      <c r="D334" s="61"/>
      <c r="E334" s="61"/>
      <c r="F334" s="61"/>
    </row>
    <row r="335" spans="1:6" s="46" customFormat="1" ht="13.8" x14ac:dyDescent="0.3">
      <c r="A335" s="61"/>
      <c r="B335" s="61"/>
      <c r="C335" s="61"/>
      <c r="D335" s="61"/>
      <c r="E335" s="61"/>
      <c r="F335" s="61"/>
    </row>
    <row r="336" spans="1:6" s="46" customFormat="1" ht="13.8" x14ac:dyDescent="0.3">
      <c r="A336" s="61"/>
      <c r="B336" s="61"/>
      <c r="C336" s="61"/>
      <c r="D336" s="61"/>
      <c r="E336" s="61"/>
      <c r="F336" s="61"/>
    </row>
    <row r="337" spans="1:6" s="46" customFormat="1" ht="13.8" x14ac:dyDescent="0.3">
      <c r="A337" s="61"/>
      <c r="B337" s="61"/>
      <c r="C337" s="61"/>
      <c r="D337" s="61"/>
      <c r="E337" s="61"/>
      <c r="F337" s="61"/>
    </row>
    <row r="338" spans="1:6" s="46" customFormat="1" ht="13.8" x14ac:dyDescent="0.3">
      <c r="A338" s="61"/>
      <c r="B338" s="61"/>
      <c r="C338" s="61"/>
      <c r="D338" s="61"/>
      <c r="E338" s="61"/>
      <c r="F338" s="61"/>
    </row>
    <row r="339" spans="1:6" s="46" customFormat="1" ht="13.8" x14ac:dyDescent="0.3">
      <c r="A339" s="61"/>
      <c r="B339" s="61"/>
      <c r="C339" s="61"/>
      <c r="D339" s="61"/>
      <c r="E339" s="61"/>
      <c r="F339" s="61"/>
    </row>
    <row r="340" spans="1:6" s="46" customFormat="1" ht="13.8" x14ac:dyDescent="0.3">
      <c r="A340" s="61"/>
      <c r="B340" s="61"/>
      <c r="C340" s="61"/>
      <c r="D340" s="61"/>
      <c r="E340" s="61"/>
      <c r="F340" s="61"/>
    </row>
    <row r="341" spans="1:6" s="46" customFormat="1" ht="13.8" x14ac:dyDescent="0.3">
      <c r="A341" s="61"/>
      <c r="B341" s="61"/>
      <c r="C341" s="61"/>
      <c r="D341" s="61"/>
      <c r="E341" s="61"/>
      <c r="F341" s="61"/>
    </row>
    <row r="342" spans="1:6" s="46" customFormat="1" ht="13.8" x14ac:dyDescent="0.3">
      <c r="A342" s="61"/>
      <c r="B342" s="61"/>
      <c r="C342" s="61"/>
      <c r="D342" s="61"/>
      <c r="E342" s="61"/>
      <c r="F342" s="61"/>
    </row>
    <row r="343" spans="1:6" s="46" customFormat="1" ht="13.8" x14ac:dyDescent="0.3">
      <c r="A343" s="61"/>
      <c r="B343" s="61"/>
      <c r="C343" s="61"/>
      <c r="D343" s="61"/>
      <c r="E343" s="61"/>
      <c r="F343" s="61"/>
    </row>
    <row r="344" spans="1:6" s="46" customFormat="1" ht="13.8" x14ac:dyDescent="0.3">
      <c r="A344" s="61"/>
      <c r="B344" s="61"/>
      <c r="C344" s="61"/>
      <c r="D344" s="61"/>
      <c r="E344" s="61"/>
      <c r="F344" s="61"/>
    </row>
    <row r="345" spans="1:6" s="46" customFormat="1" ht="13.8" x14ac:dyDescent="0.3">
      <c r="A345" s="61"/>
      <c r="B345" s="61"/>
      <c r="C345" s="61"/>
      <c r="D345" s="61"/>
      <c r="E345" s="61"/>
      <c r="F345" s="61"/>
    </row>
    <row r="346" spans="1:6" s="46" customFormat="1" ht="13.8" x14ac:dyDescent="0.3">
      <c r="A346" s="61"/>
      <c r="B346" s="61"/>
      <c r="C346" s="61"/>
      <c r="D346" s="61"/>
      <c r="E346" s="61"/>
      <c r="F346" s="61"/>
    </row>
    <row r="347" spans="1:6" s="46" customFormat="1" ht="13.8" x14ac:dyDescent="0.3">
      <c r="A347" s="61"/>
      <c r="B347" s="61"/>
      <c r="C347" s="61"/>
      <c r="D347" s="61"/>
      <c r="E347" s="61"/>
      <c r="F347" s="61"/>
    </row>
    <row r="348" spans="1:6" s="46" customFormat="1" ht="13.8" x14ac:dyDescent="0.3">
      <c r="A348" s="61"/>
      <c r="B348" s="61"/>
      <c r="C348" s="61"/>
      <c r="D348" s="61"/>
      <c r="E348" s="61"/>
      <c r="F348" s="61"/>
    </row>
    <row r="349" spans="1:6" s="46" customFormat="1" ht="13.8" x14ac:dyDescent="0.3">
      <c r="A349" s="61"/>
      <c r="B349" s="61"/>
      <c r="C349" s="61"/>
      <c r="D349" s="61"/>
      <c r="E349" s="61"/>
      <c r="F349" s="61"/>
    </row>
    <row r="350" spans="1:6" s="46" customFormat="1" ht="13.8" x14ac:dyDescent="0.3">
      <c r="A350" s="61"/>
      <c r="B350" s="61"/>
      <c r="C350" s="61"/>
      <c r="D350" s="61"/>
      <c r="E350" s="61"/>
      <c r="F350" s="61"/>
    </row>
    <row r="351" spans="1:6" s="46" customFormat="1" ht="13.8" x14ac:dyDescent="0.3">
      <c r="A351" s="61"/>
      <c r="B351" s="61"/>
      <c r="C351" s="61"/>
      <c r="D351" s="61"/>
      <c r="E351" s="61"/>
      <c r="F351" s="61"/>
    </row>
    <row r="352" spans="1:6" s="46" customFormat="1" ht="13.8" x14ac:dyDescent="0.3">
      <c r="A352" s="61"/>
      <c r="B352" s="61"/>
      <c r="C352" s="61"/>
      <c r="D352" s="61"/>
      <c r="E352" s="61"/>
      <c r="F352" s="61"/>
    </row>
    <row r="353" spans="1:6" s="46" customFormat="1" ht="13.8" x14ac:dyDescent="0.3">
      <c r="A353" s="61"/>
      <c r="B353" s="61"/>
      <c r="C353" s="61"/>
      <c r="D353" s="61"/>
      <c r="E353" s="61"/>
      <c r="F353" s="61"/>
    </row>
    <row r="354" spans="1:6" s="46" customFormat="1" ht="13.8" x14ac:dyDescent="0.3">
      <c r="A354" s="61"/>
      <c r="B354" s="61"/>
      <c r="C354" s="61"/>
      <c r="D354" s="61"/>
      <c r="E354" s="61"/>
      <c r="F354" s="61"/>
    </row>
    <row r="355" spans="1:6" s="46" customFormat="1" ht="13.8" x14ac:dyDescent="0.3">
      <c r="A355" s="61"/>
      <c r="B355" s="61"/>
      <c r="C355" s="61"/>
      <c r="D355" s="61"/>
      <c r="E355" s="61"/>
      <c r="F355" s="61"/>
    </row>
    <row r="356" spans="1:6" s="46" customFormat="1" ht="13.8" x14ac:dyDescent="0.3">
      <c r="A356" s="61"/>
      <c r="B356" s="61"/>
      <c r="C356" s="61"/>
      <c r="D356" s="61"/>
      <c r="E356" s="61"/>
      <c r="F356" s="61"/>
    </row>
    <row r="357" spans="1:6" s="46" customFormat="1" ht="13.8" x14ac:dyDescent="0.3">
      <c r="A357" s="61"/>
      <c r="B357" s="61"/>
      <c r="C357" s="61"/>
      <c r="D357" s="61"/>
      <c r="E357" s="61"/>
      <c r="F357" s="61"/>
    </row>
    <row r="358" spans="1:6" s="46" customFormat="1" ht="13.8" x14ac:dyDescent="0.3">
      <c r="A358" s="61"/>
      <c r="B358" s="61"/>
      <c r="C358" s="61"/>
      <c r="D358" s="61"/>
      <c r="E358" s="61"/>
      <c r="F358" s="61"/>
    </row>
    <row r="359" spans="1:6" s="46" customFormat="1" ht="13.8" x14ac:dyDescent="0.3">
      <c r="A359" s="61"/>
      <c r="B359" s="61"/>
      <c r="C359" s="61"/>
      <c r="D359" s="61"/>
      <c r="E359" s="61"/>
      <c r="F359" s="61"/>
    </row>
    <row r="360" spans="1:6" s="46" customFormat="1" ht="13.8" x14ac:dyDescent="0.3">
      <c r="A360" s="61"/>
      <c r="B360" s="61"/>
      <c r="C360" s="61"/>
      <c r="D360" s="61"/>
      <c r="E360" s="61"/>
      <c r="F360" s="61"/>
    </row>
    <row r="361" spans="1:6" s="46" customFormat="1" ht="13.8" x14ac:dyDescent="0.3">
      <c r="A361" s="61"/>
      <c r="B361" s="61"/>
      <c r="C361" s="61"/>
      <c r="D361" s="61"/>
      <c r="E361" s="61"/>
      <c r="F361" s="61"/>
    </row>
    <row r="362" spans="1:6" s="46" customFormat="1" ht="13.8" x14ac:dyDescent="0.3">
      <c r="A362" s="61"/>
      <c r="B362" s="61"/>
      <c r="C362" s="61"/>
      <c r="D362" s="61"/>
      <c r="E362" s="61"/>
      <c r="F362" s="61"/>
    </row>
    <row r="363" spans="1:6" s="46" customFormat="1" ht="13.8" x14ac:dyDescent="0.3">
      <c r="A363" s="61"/>
      <c r="B363" s="61"/>
      <c r="C363" s="61"/>
      <c r="D363" s="61"/>
      <c r="E363" s="61"/>
      <c r="F363" s="61"/>
    </row>
    <row r="364" spans="1:6" s="46" customFormat="1" ht="13.8" x14ac:dyDescent="0.3">
      <c r="A364" s="61"/>
      <c r="B364" s="61"/>
      <c r="C364" s="61"/>
      <c r="D364" s="61"/>
      <c r="E364" s="61"/>
      <c r="F364" s="61"/>
    </row>
    <row r="365" spans="1:6" s="46" customFormat="1" ht="13.8" x14ac:dyDescent="0.3">
      <c r="A365" s="61"/>
      <c r="B365" s="61"/>
      <c r="C365" s="61"/>
      <c r="D365" s="61"/>
      <c r="E365" s="61"/>
      <c r="F365" s="61"/>
    </row>
    <row r="366" spans="1:6" s="46" customFormat="1" ht="13.8" x14ac:dyDescent="0.3">
      <c r="A366" s="61"/>
      <c r="B366" s="61"/>
      <c r="C366" s="61"/>
      <c r="D366" s="61"/>
      <c r="E366" s="61"/>
      <c r="F366" s="61"/>
    </row>
    <row r="367" spans="1:6" s="46" customFormat="1" ht="13.8" x14ac:dyDescent="0.3">
      <c r="A367" s="61"/>
      <c r="B367" s="61"/>
      <c r="C367" s="61"/>
      <c r="D367" s="61"/>
      <c r="E367" s="61"/>
      <c r="F367" s="61"/>
    </row>
    <row r="368" spans="1:6" s="46" customFormat="1" ht="13.8" x14ac:dyDescent="0.3">
      <c r="A368" s="61"/>
      <c r="B368" s="61"/>
      <c r="C368" s="61"/>
      <c r="D368" s="61"/>
      <c r="E368" s="61"/>
      <c r="F368" s="61"/>
    </row>
    <row r="369" spans="1:6" s="46" customFormat="1" ht="13.8" x14ac:dyDescent="0.3">
      <c r="A369" s="61"/>
      <c r="B369" s="61"/>
      <c r="C369" s="61"/>
      <c r="D369" s="61"/>
      <c r="E369" s="61"/>
      <c r="F369" s="61"/>
    </row>
    <row r="370" spans="1:6" s="46" customFormat="1" ht="13.8" x14ac:dyDescent="0.3">
      <c r="A370" s="61"/>
      <c r="B370" s="61"/>
      <c r="C370" s="61"/>
      <c r="D370" s="61"/>
      <c r="E370" s="61"/>
      <c r="F370" s="61"/>
    </row>
    <row r="371" spans="1:6" s="46" customFormat="1" ht="13.8" x14ac:dyDescent="0.3">
      <c r="A371" s="61"/>
      <c r="B371" s="61"/>
      <c r="C371" s="61"/>
      <c r="D371" s="61"/>
      <c r="E371" s="61"/>
      <c r="F371" s="61"/>
    </row>
    <row r="372" spans="1:6" s="46" customFormat="1" ht="13.8" x14ac:dyDescent="0.3">
      <c r="A372" s="61"/>
      <c r="B372" s="61"/>
      <c r="C372" s="61"/>
      <c r="D372" s="61"/>
      <c r="E372" s="61"/>
      <c r="F372" s="61"/>
    </row>
    <row r="373" spans="1:6" s="46" customFormat="1" ht="13.8" x14ac:dyDescent="0.3">
      <c r="A373" s="61"/>
      <c r="B373" s="61"/>
      <c r="C373" s="61"/>
      <c r="D373" s="61"/>
      <c r="E373" s="61"/>
      <c r="F373" s="61"/>
    </row>
    <row r="374" spans="1:6" s="46" customFormat="1" ht="13.8" x14ac:dyDescent="0.3">
      <c r="A374" s="61"/>
      <c r="B374" s="61"/>
      <c r="C374" s="61"/>
      <c r="D374" s="61"/>
      <c r="E374" s="61"/>
      <c r="F374" s="61"/>
    </row>
    <row r="375" spans="1:6" s="46" customFormat="1" ht="13.8" x14ac:dyDescent="0.3">
      <c r="A375" s="61"/>
      <c r="B375" s="61"/>
      <c r="C375" s="61"/>
      <c r="D375" s="61"/>
      <c r="E375" s="61"/>
      <c r="F375" s="61"/>
    </row>
    <row r="376" spans="1:6" s="46" customFormat="1" ht="13.8" x14ac:dyDescent="0.3">
      <c r="A376" s="61"/>
      <c r="B376" s="61"/>
      <c r="C376" s="61"/>
      <c r="D376" s="61"/>
      <c r="E376" s="61"/>
      <c r="F376" s="61"/>
    </row>
    <row r="377" spans="1:6" s="46" customFormat="1" ht="13.8" x14ac:dyDescent="0.3">
      <c r="A377" s="61"/>
      <c r="B377" s="61"/>
      <c r="C377" s="61"/>
      <c r="D377" s="61"/>
      <c r="E377" s="61"/>
      <c r="F377" s="61"/>
    </row>
    <row r="378" spans="1:6" s="46" customFormat="1" ht="13.8" x14ac:dyDescent="0.3">
      <c r="A378" s="61"/>
      <c r="B378" s="61"/>
      <c r="C378" s="61"/>
      <c r="D378" s="61"/>
      <c r="E378" s="61"/>
      <c r="F378" s="61"/>
    </row>
    <row r="379" spans="1:6" s="46" customFormat="1" ht="13.8" x14ac:dyDescent="0.3">
      <c r="A379" s="61"/>
      <c r="B379" s="61"/>
      <c r="C379" s="61"/>
      <c r="D379" s="61"/>
      <c r="E379" s="61"/>
      <c r="F379" s="61"/>
    </row>
    <row r="380" spans="1:6" s="46" customFormat="1" ht="13.8" x14ac:dyDescent="0.3">
      <c r="A380" s="61"/>
      <c r="B380" s="61"/>
      <c r="C380" s="61"/>
      <c r="D380" s="61"/>
      <c r="E380" s="61"/>
      <c r="F380" s="61"/>
    </row>
    <row r="381" spans="1:6" s="46" customFormat="1" ht="13.8" x14ac:dyDescent="0.3">
      <c r="A381" s="61"/>
      <c r="B381" s="61"/>
      <c r="C381" s="61"/>
      <c r="D381" s="61"/>
      <c r="E381" s="61"/>
      <c r="F381" s="61"/>
    </row>
    <row r="382" spans="1:6" s="46" customFormat="1" ht="13.8" x14ac:dyDescent="0.3">
      <c r="A382" s="61"/>
      <c r="B382" s="61"/>
      <c r="C382" s="61"/>
      <c r="D382" s="61"/>
      <c r="E382" s="61"/>
      <c r="F382" s="61"/>
    </row>
    <row r="383" spans="1:6" s="46" customFormat="1" ht="13.8" x14ac:dyDescent="0.3">
      <c r="A383" s="61"/>
      <c r="B383" s="61"/>
      <c r="C383" s="61"/>
      <c r="D383" s="61"/>
      <c r="E383" s="61"/>
      <c r="F383" s="61"/>
    </row>
    <row r="384" spans="1:6" s="46" customFormat="1" ht="13.8" x14ac:dyDescent="0.3">
      <c r="A384" s="61"/>
      <c r="B384" s="61"/>
      <c r="C384" s="61"/>
      <c r="D384" s="61"/>
      <c r="E384" s="61"/>
      <c r="F384" s="61"/>
    </row>
    <row r="385" spans="1:6" s="46" customFormat="1" ht="13.8" x14ac:dyDescent="0.3">
      <c r="A385" s="61"/>
      <c r="B385" s="61"/>
      <c r="C385" s="61"/>
      <c r="D385" s="61"/>
      <c r="E385" s="61"/>
      <c r="F385" s="61"/>
    </row>
    <row r="386" spans="1:6" s="46" customFormat="1" ht="13.8" x14ac:dyDescent="0.3">
      <c r="A386" s="61"/>
      <c r="B386" s="61"/>
      <c r="C386" s="61"/>
      <c r="D386" s="61"/>
      <c r="E386" s="61"/>
      <c r="F386" s="61"/>
    </row>
    <row r="387" spans="1:6" s="46" customFormat="1" ht="13.8" x14ac:dyDescent="0.3">
      <c r="A387" s="61"/>
      <c r="B387" s="61"/>
      <c r="C387" s="61"/>
      <c r="D387" s="61"/>
      <c r="E387" s="61"/>
      <c r="F387" s="61"/>
    </row>
    <row r="388" spans="1:6" s="46" customFormat="1" ht="13.8" x14ac:dyDescent="0.3">
      <c r="A388" s="61"/>
      <c r="B388" s="61"/>
      <c r="C388" s="61"/>
      <c r="D388" s="61"/>
      <c r="E388" s="61"/>
      <c r="F388" s="61"/>
    </row>
    <row r="389" spans="1:6" s="46" customFormat="1" ht="13.8" x14ac:dyDescent="0.3">
      <c r="A389" s="61"/>
      <c r="B389" s="61"/>
      <c r="C389" s="61"/>
      <c r="D389" s="61"/>
      <c r="E389" s="61"/>
      <c r="F389" s="61"/>
    </row>
    <row r="390" spans="1:6" s="46" customFormat="1" ht="13.8" x14ac:dyDescent="0.3">
      <c r="A390" s="61"/>
      <c r="B390" s="61"/>
      <c r="C390" s="61"/>
      <c r="D390" s="61"/>
      <c r="E390" s="61"/>
      <c r="F390" s="61"/>
    </row>
    <row r="391" spans="1:6" s="46" customFormat="1" ht="13.8" x14ac:dyDescent="0.3">
      <c r="A391" s="61"/>
      <c r="B391" s="61"/>
      <c r="C391" s="61"/>
      <c r="D391" s="61"/>
      <c r="E391" s="61"/>
      <c r="F391" s="61"/>
    </row>
    <row r="392" spans="1:6" s="46" customFormat="1" ht="13.8" x14ac:dyDescent="0.3">
      <c r="A392" s="61"/>
      <c r="B392" s="61"/>
      <c r="C392" s="61"/>
      <c r="D392" s="61"/>
      <c r="E392" s="61"/>
      <c r="F392" s="61"/>
    </row>
    <row r="393" spans="1:6" s="46" customFormat="1" ht="13.8" x14ac:dyDescent="0.3">
      <c r="A393" s="61"/>
      <c r="B393" s="61"/>
      <c r="C393" s="61"/>
      <c r="D393" s="61"/>
      <c r="E393" s="61"/>
      <c r="F393" s="61"/>
    </row>
    <row r="394" spans="1:6" s="46" customFormat="1" ht="13.8" x14ac:dyDescent="0.3">
      <c r="A394" s="61"/>
      <c r="B394" s="61"/>
      <c r="C394" s="61"/>
      <c r="D394" s="61"/>
      <c r="E394" s="61"/>
      <c r="F394" s="61"/>
    </row>
    <row r="395" spans="1:6" s="46" customFormat="1" ht="13.8" x14ac:dyDescent="0.3">
      <c r="A395" s="61"/>
      <c r="B395" s="61"/>
      <c r="C395" s="61"/>
      <c r="D395" s="61"/>
      <c r="E395" s="61"/>
      <c r="F395" s="61"/>
    </row>
    <row r="396" spans="1:6" s="46" customFormat="1" ht="13.8" x14ac:dyDescent="0.3">
      <c r="A396" s="61"/>
      <c r="B396" s="61"/>
      <c r="C396" s="61"/>
      <c r="D396" s="61"/>
      <c r="E396" s="61"/>
      <c r="F396" s="61"/>
    </row>
    <row r="397" spans="1:6" s="46" customFormat="1" ht="13.8" x14ac:dyDescent="0.3">
      <c r="A397" s="61"/>
      <c r="B397" s="61"/>
      <c r="C397" s="61"/>
      <c r="D397" s="61"/>
      <c r="E397" s="61"/>
      <c r="F397" s="61"/>
    </row>
    <row r="398" spans="1:6" s="46" customFormat="1" ht="13.8" x14ac:dyDescent="0.3">
      <c r="A398" s="61"/>
      <c r="B398" s="61"/>
      <c r="C398" s="61"/>
      <c r="D398" s="61"/>
      <c r="E398" s="61"/>
      <c r="F398" s="61"/>
    </row>
    <row r="399" spans="1:6" s="46" customFormat="1" ht="13.8" x14ac:dyDescent="0.3">
      <c r="A399" s="61"/>
      <c r="B399" s="61"/>
      <c r="C399" s="61"/>
      <c r="D399" s="61"/>
      <c r="E399" s="61"/>
      <c r="F399" s="61"/>
    </row>
    <row r="400" spans="1:6" s="46" customFormat="1" ht="13.8" x14ac:dyDescent="0.3">
      <c r="A400" s="61"/>
      <c r="B400" s="61"/>
      <c r="C400" s="61"/>
      <c r="D400" s="61"/>
      <c r="E400" s="61"/>
      <c r="F400" s="61"/>
    </row>
    <row r="401" spans="1:6" s="46" customFormat="1" ht="13.8" x14ac:dyDescent="0.3">
      <c r="A401" s="61"/>
      <c r="B401" s="61"/>
      <c r="C401" s="61"/>
      <c r="D401" s="61"/>
      <c r="E401" s="61"/>
      <c r="F401" s="61"/>
    </row>
    <row r="402" spans="1:6" s="46" customFormat="1" ht="13.8" x14ac:dyDescent="0.3">
      <c r="A402" s="61"/>
      <c r="B402" s="61"/>
      <c r="C402" s="61"/>
      <c r="D402" s="61"/>
      <c r="E402" s="61"/>
      <c r="F402" s="61"/>
    </row>
    <row r="403" spans="1:6" s="46" customFormat="1" ht="13.8" x14ac:dyDescent="0.3">
      <c r="A403" s="61"/>
      <c r="B403" s="61"/>
      <c r="C403" s="61"/>
      <c r="D403" s="61"/>
      <c r="E403" s="61"/>
      <c r="F403" s="61"/>
    </row>
    <row r="404" spans="1:6" s="46" customFormat="1" ht="13.8" x14ac:dyDescent="0.3">
      <c r="A404" s="61"/>
      <c r="B404" s="61"/>
      <c r="C404" s="61"/>
      <c r="D404" s="61"/>
      <c r="E404" s="61"/>
      <c r="F404" s="61"/>
    </row>
    <row r="405" spans="1:6" s="46" customFormat="1" ht="13.8" x14ac:dyDescent="0.3">
      <c r="A405" s="61"/>
      <c r="B405" s="61"/>
      <c r="C405" s="61"/>
    </row>
    <row r="406" spans="1:6" s="46" customFormat="1" ht="13.8" x14ac:dyDescent="0.3">
      <c r="A406" s="61"/>
      <c r="B406" s="61"/>
      <c r="C406" s="61"/>
    </row>
    <row r="407" spans="1:6" s="46" customFormat="1" ht="13.8" x14ac:dyDescent="0.3">
      <c r="A407" s="61"/>
      <c r="B407" s="61"/>
      <c r="C407" s="61"/>
    </row>
    <row r="408" spans="1:6" s="46" customFormat="1" ht="13.8" x14ac:dyDescent="0.3">
      <c r="A408" s="61"/>
      <c r="B408" s="61"/>
      <c r="C408" s="61"/>
    </row>
    <row r="409" spans="1:6" s="46" customFormat="1" ht="13.8" x14ac:dyDescent="0.3">
      <c r="A409" s="61"/>
      <c r="B409" s="61"/>
      <c r="C409" s="61"/>
    </row>
    <row r="410" spans="1:6" s="46" customFormat="1" ht="13.8" x14ac:dyDescent="0.3">
      <c r="A410" s="61"/>
      <c r="B410" s="61"/>
      <c r="C410" s="61"/>
    </row>
    <row r="411" spans="1:6" s="46" customFormat="1" ht="13.8" x14ac:dyDescent="0.3">
      <c r="A411" s="61"/>
      <c r="B411" s="61"/>
      <c r="C411" s="61"/>
    </row>
    <row r="412" spans="1:6" s="46" customFormat="1" ht="13.8" x14ac:dyDescent="0.3">
      <c r="A412" s="61"/>
      <c r="B412" s="61"/>
      <c r="C412" s="61"/>
    </row>
    <row r="413" spans="1:6" s="46" customFormat="1" ht="13.8" x14ac:dyDescent="0.3">
      <c r="A413" s="61"/>
      <c r="B413" s="61"/>
      <c r="C413" s="61"/>
    </row>
    <row r="414" spans="1:6" s="46" customFormat="1" ht="13.8" x14ac:dyDescent="0.3">
      <c r="A414" s="61"/>
      <c r="B414" s="61"/>
      <c r="C414" s="61"/>
    </row>
    <row r="415" spans="1:6" s="46" customFormat="1" ht="13.8" x14ac:dyDescent="0.3">
      <c r="A415" s="61"/>
      <c r="B415" s="61"/>
      <c r="C415" s="61"/>
    </row>
    <row r="416" spans="1:6" s="46" customFormat="1" ht="13.8" x14ac:dyDescent="0.3">
      <c r="A416" s="61"/>
      <c r="B416" s="61"/>
      <c r="C416" s="61"/>
    </row>
    <row r="417" spans="1:3" s="46" customFormat="1" ht="13.8" x14ac:dyDescent="0.3">
      <c r="A417" s="61"/>
      <c r="B417" s="61"/>
      <c r="C417" s="61"/>
    </row>
    <row r="418" spans="1:3" s="46" customFormat="1" ht="13.8" x14ac:dyDescent="0.3">
      <c r="A418" s="61"/>
      <c r="B418" s="61"/>
      <c r="C418" s="61"/>
    </row>
    <row r="419" spans="1:3" s="46" customFormat="1" ht="13.8" x14ac:dyDescent="0.3">
      <c r="A419" s="61"/>
      <c r="B419" s="61"/>
      <c r="C419" s="61"/>
    </row>
    <row r="420" spans="1:3" s="46" customFormat="1" ht="13.8" x14ac:dyDescent="0.3">
      <c r="A420" s="61"/>
      <c r="B420" s="61"/>
      <c r="C420" s="61"/>
    </row>
    <row r="421" spans="1:3" s="46" customFormat="1" ht="13.8" x14ac:dyDescent="0.3">
      <c r="A421" s="61"/>
      <c r="B421" s="61"/>
      <c r="C421" s="61"/>
    </row>
    <row r="422" spans="1:3" s="46" customFormat="1" ht="13.8" x14ac:dyDescent="0.3">
      <c r="A422" s="61"/>
      <c r="B422" s="61"/>
      <c r="C422" s="61"/>
    </row>
    <row r="423" spans="1:3" s="46" customFormat="1" ht="13.8" x14ac:dyDescent="0.3">
      <c r="A423" s="61"/>
      <c r="B423" s="61"/>
      <c r="C423" s="61"/>
    </row>
    <row r="424" spans="1:3" s="46" customFormat="1" ht="13.8" x14ac:dyDescent="0.3">
      <c r="A424" s="61"/>
      <c r="B424" s="61"/>
      <c r="C424" s="61"/>
    </row>
    <row r="425" spans="1:3" s="46" customFormat="1" ht="13.8" x14ac:dyDescent="0.3">
      <c r="A425" s="61"/>
      <c r="B425" s="61"/>
      <c r="C425" s="61"/>
    </row>
    <row r="426" spans="1:3" s="46" customFormat="1" ht="13.8" x14ac:dyDescent="0.3">
      <c r="A426" s="61"/>
      <c r="B426" s="61"/>
      <c r="C426" s="61"/>
    </row>
    <row r="427" spans="1:3" s="46" customFormat="1" ht="13.8" x14ac:dyDescent="0.3">
      <c r="A427" s="61"/>
      <c r="B427" s="61"/>
      <c r="C427" s="61"/>
    </row>
    <row r="428" spans="1:3" s="46" customFormat="1" ht="13.8" x14ac:dyDescent="0.3">
      <c r="A428" s="61"/>
      <c r="B428" s="61"/>
      <c r="C428" s="61"/>
    </row>
    <row r="429" spans="1:3" s="46" customFormat="1" ht="13.8" x14ac:dyDescent="0.3">
      <c r="A429" s="61"/>
      <c r="B429" s="61"/>
      <c r="C429" s="61"/>
    </row>
    <row r="430" spans="1:3" s="46" customFormat="1" ht="13.8" x14ac:dyDescent="0.3">
      <c r="A430" s="61"/>
      <c r="B430" s="61"/>
      <c r="C430" s="61"/>
    </row>
    <row r="431" spans="1:3" s="46" customFormat="1" ht="13.8" x14ac:dyDescent="0.3">
      <c r="A431" s="61"/>
      <c r="B431" s="61"/>
      <c r="C431" s="61"/>
    </row>
    <row r="432" spans="1:3" s="46" customFormat="1" ht="13.8" x14ac:dyDescent="0.3">
      <c r="A432" s="61"/>
      <c r="B432" s="61"/>
      <c r="C432" s="61"/>
    </row>
    <row r="433" spans="1:3" s="46" customFormat="1" ht="13.8" x14ac:dyDescent="0.3">
      <c r="A433" s="61"/>
      <c r="B433" s="61"/>
      <c r="C433" s="61"/>
    </row>
    <row r="434" spans="1:3" s="46" customFormat="1" ht="13.8" x14ac:dyDescent="0.3">
      <c r="A434" s="61"/>
      <c r="B434" s="61"/>
      <c r="C434" s="61"/>
    </row>
    <row r="435" spans="1:3" s="46" customFormat="1" ht="13.8" x14ac:dyDescent="0.3">
      <c r="A435" s="61"/>
      <c r="B435" s="61"/>
      <c r="C435" s="61"/>
    </row>
    <row r="436" spans="1:3" s="46" customFormat="1" ht="13.8" x14ac:dyDescent="0.3">
      <c r="A436" s="61"/>
      <c r="B436" s="61"/>
      <c r="C436" s="61"/>
    </row>
    <row r="437" spans="1:3" s="46" customFormat="1" ht="13.8" x14ac:dyDescent="0.3">
      <c r="A437" s="61"/>
      <c r="B437" s="61"/>
      <c r="C437" s="61"/>
    </row>
    <row r="438" spans="1:3" s="46" customFormat="1" ht="13.8" x14ac:dyDescent="0.3">
      <c r="A438" s="61"/>
      <c r="B438" s="61"/>
      <c r="C438" s="61"/>
    </row>
    <row r="439" spans="1:3" s="46" customFormat="1" ht="13.8" x14ac:dyDescent="0.3">
      <c r="A439" s="61"/>
      <c r="B439" s="61"/>
      <c r="C439" s="61"/>
    </row>
    <row r="440" spans="1:3" s="46" customFormat="1" ht="13.8" x14ac:dyDescent="0.3">
      <c r="A440" s="61"/>
      <c r="B440" s="61"/>
      <c r="C440" s="61"/>
    </row>
    <row r="441" spans="1:3" s="46" customFormat="1" ht="13.8" x14ac:dyDescent="0.3">
      <c r="A441" s="61"/>
      <c r="B441" s="61"/>
      <c r="C441" s="61"/>
    </row>
    <row r="442" spans="1:3" s="46" customFormat="1" ht="13.8" x14ac:dyDescent="0.3">
      <c r="A442" s="61"/>
      <c r="B442" s="61"/>
      <c r="C442" s="61"/>
    </row>
    <row r="443" spans="1:3" s="46" customFormat="1" ht="13.8" x14ac:dyDescent="0.3">
      <c r="A443" s="61"/>
      <c r="B443" s="61"/>
      <c r="C443" s="61"/>
    </row>
    <row r="444" spans="1:3" s="46" customFormat="1" ht="13.8" x14ac:dyDescent="0.3">
      <c r="A444" s="61"/>
      <c r="B444" s="61"/>
      <c r="C444" s="61"/>
    </row>
    <row r="445" spans="1:3" s="46" customFormat="1" ht="13.8" x14ac:dyDescent="0.3">
      <c r="A445" s="61"/>
      <c r="B445" s="61"/>
      <c r="C445" s="61"/>
    </row>
    <row r="446" spans="1:3" s="46" customFormat="1" ht="13.8" x14ac:dyDescent="0.3">
      <c r="A446" s="61"/>
      <c r="B446" s="61"/>
      <c r="C446" s="61"/>
    </row>
    <row r="447" spans="1:3" s="46" customFormat="1" ht="13.8" x14ac:dyDescent="0.3">
      <c r="A447" s="61"/>
      <c r="B447" s="61"/>
      <c r="C447" s="61"/>
    </row>
    <row r="448" spans="1:3" s="46" customFormat="1" ht="13.8" x14ac:dyDescent="0.3">
      <c r="A448" s="61"/>
      <c r="B448" s="61"/>
      <c r="C448" s="61"/>
    </row>
    <row r="449" spans="1:3" s="46" customFormat="1" ht="13.8" x14ac:dyDescent="0.3">
      <c r="A449" s="61"/>
      <c r="B449" s="61"/>
      <c r="C449" s="61"/>
    </row>
    <row r="450" spans="1:3" s="46" customFormat="1" ht="13.8" x14ac:dyDescent="0.3">
      <c r="A450" s="61"/>
      <c r="B450" s="61"/>
      <c r="C450" s="61"/>
    </row>
    <row r="451" spans="1:3" s="46" customFormat="1" ht="13.8" x14ac:dyDescent="0.3">
      <c r="A451" s="61"/>
      <c r="B451" s="61"/>
      <c r="C451" s="61"/>
    </row>
    <row r="452" spans="1:3" s="46" customFormat="1" ht="13.8" x14ac:dyDescent="0.3">
      <c r="A452" s="61"/>
      <c r="B452" s="61"/>
      <c r="C452" s="61"/>
    </row>
    <row r="453" spans="1:3" s="46" customFormat="1" ht="13.8" x14ac:dyDescent="0.3">
      <c r="A453" s="61"/>
      <c r="B453" s="61"/>
      <c r="C453" s="61"/>
    </row>
    <row r="454" spans="1:3" s="46" customFormat="1" ht="13.8" x14ac:dyDescent="0.3">
      <c r="A454" s="61"/>
      <c r="B454" s="61"/>
      <c r="C454" s="61"/>
    </row>
    <row r="455" spans="1:3" s="46" customFormat="1" ht="13.8" x14ac:dyDescent="0.3">
      <c r="A455" s="61"/>
      <c r="B455" s="61"/>
      <c r="C455" s="61"/>
    </row>
    <row r="456" spans="1:3" s="46" customFormat="1" ht="13.8" x14ac:dyDescent="0.3">
      <c r="A456" s="61"/>
      <c r="B456" s="61"/>
      <c r="C456" s="61"/>
    </row>
    <row r="457" spans="1:3" s="46" customFormat="1" ht="13.8" x14ac:dyDescent="0.3">
      <c r="A457" s="61"/>
      <c r="B457" s="61"/>
      <c r="C457" s="61"/>
    </row>
  </sheetData>
  <sheetProtection algorithmName="SHA-512" hashValue="ejyP/JCGn/7j9lVOZayL3rkXJRtG2YK9LEgDKZrWlVJwDyLWVE7zp1XZdqRaJkipdiKE34UohP3Soefu3ABDJg==" saltValue="ioAW+rRl+s9RxsSnfivsFQ==" spinCount="100000" sheet="1" formatCells="0" formatColumns="0" formatRows="0"/>
  <mergeCells count="75">
    <mergeCell ref="A66:B66"/>
    <mergeCell ref="D66:E66"/>
    <mergeCell ref="H66:I66"/>
    <mergeCell ref="A64:B64"/>
    <mergeCell ref="D64:E64"/>
    <mergeCell ref="H64:I64"/>
    <mergeCell ref="A65:B65"/>
    <mergeCell ref="D65:E65"/>
    <mergeCell ref="H65:I65"/>
    <mergeCell ref="H60:I60"/>
    <mergeCell ref="A62:B62"/>
    <mergeCell ref="D62:E62"/>
    <mergeCell ref="H62:I62"/>
    <mergeCell ref="A63:B63"/>
    <mergeCell ref="D63:E63"/>
    <mergeCell ref="H63:I63"/>
    <mergeCell ref="A61:B61"/>
    <mergeCell ref="D61:E61"/>
    <mergeCell ref="H61:I61"/>
    <mergeCell ref="E49:I49"/>
    <mergeCell ref="E50:I50"/>
    <mergeCell ref="E51:I51"/>
    <mergeCell ref="E52:I52"/>
    <mergeCell ref="A53:A54"/>
    <mergeCell ref="B53:B54"/>
    <mergeCell ref="C53:C54"/>
    <mergeCell ref="D53:D54"/>
    <mergeCell ref="E53:I54"/>
    <mergeCell ref="E55:I58"/>
    <mergeCell ref="A57:B57"/>
    <mergeCell ref="A60:B60"/>
    <mergeCell ref="D60:E60"/>
    <mergeCell ref="D28:D30"/>
    <mergeCell ref="E28:I30"/>
    <mergeCell ref="E31:I31"/>
    <mergeCell ref="E48:I48"/>
    <mergeCell ref="E33:I33"/>
    <mergeCell ref="E34:I34"/>
    <mergeCell ref="E35:I35"/>
    <mergeCell ref="E36:I36"/>
    <mergeCell ref="E37:I37"/>
    <mergeCell ref="E38:I38"/>
    <mergeCell ref="E39:I39"/>
    <mergeCell ref="E40:I40"/>
    <mergeCell ref="E43:I43"/>
    <mergeCell ref="E44:I44"/>
    <mergeCell ref="E45:I45"/>
    <mergeCell ref="E32:I32"/>
    <mergeCell ref="E16:H16"/>
    <mergeCell ref="E17:H17"/>
    <mergeCell ref="E18:H18"/>
    <mergeCell ref="E19:H19"/>
    <mergeCell ref="E20:H20"/>
    <mergeCell ref="E21:H21"/>
    <mergeCell ref="E24:I24"/>
    <mergeCell ref="E25:I25"/>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Italic"&amp;16&amp;KFF0000Please return the Quarterly Financial form no later than the 30th April 2025. Thank you for sending this form in on time</oddFooter>
  </headerFooter>
  <customProperties>
    <customPr name="GUID" r:id="rId2"/>
    <customPr name="mdRecalcCache" r:id="rId3"/>
    <customPr name="mdRecalcCacheOldestCalcDT" r:id="rId4"/>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9"/>
  </sheetPr>
  <dimension ref="A1:C102"/>
  <sheetViews>
    <sheetView view="pageLayout" zoomScaleNormal="100" workbookViewId="0">
      <selection sqref="A1:E7"/>
    </sheetView>
  </sheetViews>
  <sheetFormatPr defaultColWidth="8.90625" defaultRowHeight="14.4" x14ac:dyDescent="0.3"/>
  <cols>
    <col min="1" max="1" width="46.1796875" style="240" customWidth="1"/>
    <col min="2" max="3" width="11.81640625" style="240" customWidth="1"/>
    <col min="4" max="16384" width="8.90625" style="240"/>
  </cols>
  <sheetData>
    <row r="1" spans="1:3" x14ac:dyDescent="0.3">
      <c r="A1" s="239" t="s">
        <v>149</v>
      </c>
    </row>
    <row r="2" spans="1:3" x14ac:dyDescent="0.3">
      <c r="A2" s="241">
        <f>'Info about Conf'!C5</f>
        <v>0</v>
      </c>
    </row>
    <row r="3" spans="1:3" ht="14.25" customHeight="1" x14ac:dyDescent="0.3">
      <c r="B3" s="242" t="s">
        <v>134</v>
      </c>
      <c r="C3" s="242" t="s">
        <v>135</v>
      </c>
    </row>
    <row r="4" spans="1:3" ht="14.25" customHeight="1" x14ac:dyDescent="0.3">
      <c r="B4" s="243" t="s">
        <v>279</v>
      </c>
      <c r="C4" s="242" t="s">
        <v>280</v>
      </c>
    </row>
    <row r="5" spans="1:3" x14ac:dyDescent="0.3">
      <c r="B5" s="241"/>
      <c r="C5" s="241"/>
    </row>
    <row r="6" spans="1:3" x14ac:dyDescent="0.3">
      <c r="A6" s="239" t="s">
        <v>142</v>
      </c>
      <c r="B6" s="244">
        <f>'Jun 24 Return'!D10</f>
        <v>0</v>
      </c>
      <c r="C6" s="244">
        <f>'Jun 24 Return'!D10</f>
        <v>0</v>
      </c>
    </row>
    <row r="7" spans="1:3" x14ac:dyDescent="0.3">
      <c r="A7" s="241"/>
      <c r="B7" s="244"/>
      <c r="C7" s="244"/>
    </row>
    <row r="8" spans="1:3" x14ac:dyDescent="0.3">
      <c r="A8" s="239" t="s">
        <v>137</v>
      </c>
      <c r="B8" s="244">
        <f>'Jun 24 Return'!D30</f>
        <v>0</v>
      </c>
      <c r="C8" s="244">
        <f>'Jun 24 Return'!D30</f>
        <v>0</v>
      </c>
    </row>
    <row r="9" spans="1:3" x14ac:dyDescent="0.3">
      <c r="A9" s="241"/>
      <c r="B9" s="245"/>
      <c r="C9" s="245"/>
    </row>
    <row r="10" spans="1:3" x14ac:dyDescent="0.3">
      <c r="A10" s="241" t="s">
        <v>138</v>
      </c>
      <c r="B10" s="245">
        <f>SUM('Jun 24 Return'!C34:C43)</f>
        <v>0</v>
      </c>
      <c r="C10" s="245">
        <f>SUM('Jun 24 Return'!C34:C43)</f>
        <v>0</v>
      </c>
    </row>
    <row r="11" spans="1:3" x14ac:dyDescent="0.3">
      <c r="A11" s="241" t="s">
        <v>139</v>
      </c>
      <c r="B11" s="245">
        <f>SUM('Jun 24 Return'!C45:C48)</f>
        <v>0</v>
      </c>
      <c r="C11" s="245">
        <f>SUM('Jun 24 Return'!C45:C48)</f>
        <v>0</v>
      </c>
    </row>
    <row r="12" spans="1:3" x14ac:dyDescent="0.3">
      <c r="A12" s="241" t="s">
        <v>140</v>
      </c>
      <c r="B12" s="245">
        <f>SUM('Jun 24 Return'!C51:C58)</f>
        <v>0</v>
      </c>
      <c r="C12" s="245">
        <f>SUM('Jun 24 Return'!C51:C58)</f>
        <v>0</v>
      </c>
    </row>
    <row r="13" spans="1:3" x14ac:dyDescent="0.3">
      <c r="A13" s="239" t="s">
        <v>141</v>
      </c>
      <c r="B13" s="246">
        <f>SUM(B10:B12)</f>
        <v>0</v>
      </c>
      <c r="C13" s="246">
        <f>SUM(C10:C12)</f>
        <v>0</v>
      </c>
    </row>
    <row r="14" spans="1:3" x14ac:dyDescent="0.3">
      <c r="A14" s="241"/>
      <c r="B14" s="245"/>
      <c r="C14" s="245"/>
    </row>
    <row r="15" spans="1:3" ht="15" thickBot="1" x14ac:dyDescent="0.35">
      <c r="A15" s="239" t="s">
        <v>143</v>
      </c>
      <c r="B15" s="247">
        <f>B6+B8-B13</f>
        <v>0</v>
      </c>
      <c r="C15" s="247">
        <f>C6+C8-C13</f>
        <v>0</v>
      </c>
    </row>
    <row r="16" spans="1:3" ht="15" thickTop="1" x14ac:dyDescent="0.3">
      <c r="B16" s="248"/>
      <c r="C16" s="248"/>
    </row>
    <row r="17" spans="1:3" x14ac:dyDescent="0.3">
      <c r="B17" s="248"/>
      <c r="C17" s="248"/>
    </row>
    <row r="18" spans="1:3" x14ac:dyDescent="0.3">
      <c r="A18" s="241" t="s">
        <v>144</v>
      </c>
      <c r="B18" s="245">
        <f>-'Jun 24 Return'!K34</f>
        <v>0</v>
      </c>
      <c r="C18" s="248"/>
    </row>
    <row r="19" spans="1:3" x14ac:dyDescent="0.3">
      <c r="A19" s="241" t="s">
        <v>145</v>
      </c>
      <c r="B19" s="245">
        <f>'Jun 24 Return'!K41</f>
        <v>0</v>
      </c>
      <c r="C19" s="248"/>
    </row>
    <row r="20" spans="1:3" ht="15" thickBot="1" x14ac:dyDescent="0.35">
      <c r="A20" s="239" t="s">
        <v>143</v>
      </c>
      <c r="B20" s="247">
        <f>SUM(B18:B19)</f>
        <v>0</v>
      </c>
      <c r="C20" s="248"/>
    </row>
    <row r="21" spans="1:3" ht="15" thickTop="1" x14ac:dyDescent="0.3">
      <c r="B21" s="248"/>
      <c r="C21" s="248"/>
    </row>
    <row r="22" spans="1:3" x14ac:dyDescent="0.3">
      <c r="B22" s="248"/>
      <c r="C22" s="248"/>
    </row>
    <row r="23" spans="1:3" x14ac:dyDescent="0.3">
      <c r="A23" s="239" t="s">
        <v>146</v>
      </c>
      <c r="B23" s="248"/>
      <c r="C23" s="248"/>
    </row>
    <row r="24" spans="1:3" x14ac:dyDescent="0.3">
      <c r="A24" s="249" t="s">
        <v>281</v>
      </c>
      <c r="B24" s="250">
        <f>'Jun 24 Return'!K21+'Jun 24 Return'!K23</f>
        <v>12.5</v>
      </c>
      <c r="C24" s="248"/>
    </row>
    <row r="25" spans="1:3" x14ac:dyDescent="0.3">
      <c r="A25" s="249" t="s">
        <v>282</v>
      </c>
      <c r="B25" s="250" t="e">
        <f>'Jun 24 Return'!K22</f>
        <v>#N/A</v>
      </c>
      <c r="C25" s="248"/>
    </row>
    <row r="26" spans="1:3" x14ac:dyDescent="0.3">
      <c r="A26" s="249"/>
      <c r="B26" s="250"/>
      <c r="C26" s="248"/>
    </row>
    <row r="27" spans="1:3" x14ac:dyDescent="0.3">
      <c r="A27" s="249"/>
      <c r="B27" s="250"/>
      <c r="C27" s="248"/>
    </row>
    <row r="28" spans="1:3" x14ac:dyDescent="0.3">
      <c r="A28" s="249"/>
      <c r="B28" s="250"/>
      <c r="C28" s="248"/>
    </row>
    <row r="29" spans="1:3" x14ac:dyDescent="0.3">
      <c r="A29" s="249"/>
      <c r="B29" s="250"/>
      <c r="C29" s="248"/>
    </row>
    <row r="30" spans="1:3" x14ac:dyDescent="0.3">
      <c r="A30" s="249"/>
      <c r="B30" s="250"/>
      <c r="C30" s="248"/>
    </row>
    <row r="31" spans="1:3" ht="15" thickBot="1" x14ac:dyDescent="0.35">
      <c r="A31" s="241" t="s">
        <v>147</v>
      </c>
      <c r="B31" s="247" t="e">
        <f>SUM(B24:B30)</f>
        <v>#N/A</v>
      </c>
      <c r="C31" s="248"/>
    </row>
    <row r="32" spans="1:3" ht="15" thickTop="1" x14ac:dyDescent="0.3">
      <c r="B32" s="248"/>
      <c r="C32" s="248"/>
    </row>
    <row r="33" spans="1:3" ht="15" thickBot="1" x14ac:dyDescent="0.35">
      <c r="A33" s="239" t="e">
        <f>IF(B33&gt;0,"Funds available to spend","Funds needed to be raised")</f>
        <v>#N/A</v>
      </c>
      <c r="B33" s="247" t="e">
        <f>B15-B31</f>
        <v>#N/A</v>
      </c>
      <c r="C33" s="248"/>
    </row>
    <row r="34" spans="1:3" ht="15" thickTop="1" x14ac:dyDescent="0.3">
      <c r="B34" s="248"/>
      <c r="C34" s="248"/>
    </row>
    <row r="35" spans="1:3" x14ac:dyDescent="0.3">
      <c r="B35" s="248"/>
      <c r="C35" s="248"/>
    </row>
    <row r="36" spans="1:3" x14ac:dyDescent="0.3">
      <c r="A36" s="251" t="s">
        <v>148</v>
      </c>
    </row>
    <row r="37" spans="1:3" x14ac:dyDescent="0.3">
      <c r="A37" s="761"/>
      <c r="B37" s="761"/>
      <c r="C37" s="761"/>
    </row>
    <row r="38" spans="1:3" x14ac:dyDescent="0.3">
      <c r="A38" s="761"/>
      <c r="B38" s="761"/>
      <c r="C38" s="761"/>
    </row>
    <row r="39" spans="1:3" x14ac:dyDescent="0.3">
      <c r="A39" s="761"/>
      <c r="B39" s="761"/>
      <c r="C39" s="761"/>
    </row>
    <row r="40" spans="1:3" x14ac:dyDescent="0.3">
      <c r="A40" s="761"/>
      <c r="B40" s="761"/>
      <c r="C40" s="761"/>
    </row>
    <row r="41" spans="1:3" x14ac:dyDescent="0.3">
      <c r="A41" s="761"/>
      <c r="B41" s="761"/>
      <c r="C41" s="761"/>
    </row>
    <row r="42" spans="1:3" x14ac:dyDescent="0.3">
      <c r="A42" s="761"/>
      <c r="B42" s="761"/>
      <c r="C42" s="761"/>
    </row>
    <row r="43" spans="1:3" x14ac:dyDescent="0.3">
      <c r="A43" s="761"/>
      <c r="B43" s="761"/>
      <c r="C43" s="761"/>
    </row>
    <row r="44" spans="1:3" x14ac:dyDescent="0.3">
      <c r="A44" s="761"/>
      <c r="B44" s="761"/>
      <c r="C44" s="761"/>
    </row>
    <row r="45" spans="1:3" x14ac:dyDescent="0.3">
      <c r="A45" s="761"/>
      <c r="B45" s="761"/>
      <c r="C45" s="761"/>
    </row>
    <row r="46" spans="1:3" x14ac:dyDescent="0.3">
      <c r="A46" s="761"/>
      <c r="B46" s="761"/>
      <c r="C46" s="761"/>
    </row>
    <row r="47" spans="1:3" x14ac:dyDescent="0.3">
      <c r="A47" s="761"/>
      <c r="B47" s="761"/>
      <c r="C47" s="761"/>
    </row>
    <row r="48" spans="1:3" x14ac:dyDescent="0.3">
      <c r="A48" s="761"/>
      <c r="B48" s="761"/>
      <c r="C48" s="761"/>
    </row>
    <row r="51" spans="1:3" x14ac:dyDescent="0.3">
      <c r="A51" s="239" t="s">
        <v>136</v>
      </c>
    </row>
    <row r="52" spans="1:3" x14ac:dyDescent="0.3">
      <c r="A52" s="241">
        <f>'Info about Conf'!C5</f>
        <v>0</v>
      </c>
      <c r="B52" s="242" t="s">
        <v>134</v>
      </c>
      <c r="C52" s="242" t="s">
        <v>135</v>
      </c>
    </row>
    <row r="53" spans="1:3" x14ac:dyDescent="0.3">
      <c r="A53" s="241"/>
      <c r="B53" s="243" t="str">
        <f>B4</f>
        <v>June 2024</v>
      </c>
      <c r="C53" s="242" t="str">
        <f>C4</f>
        <v>Apr-Jun 2024</v>
      </c>
    </row>
    <row r="54" spans="1:3" x14ac:dyDescent="0.3">
      <c r="A54" s="241" t="s">
        <v>6</v>
      </c>
      <c r="B54" s="245">
        <f>'Jun 24 Return'!C13</f>
        <v>0</v>
      </c>
      <c r="C54" s="245">
        <f>B54</f>
        <v>0</v>
      </c>
    </row>
    <row r="55" spans="1:3" x14ac:dyDescent="0.3">
      <c r="A55" s="241" t="s">
        <v>7</v>
      </c>
      <c r="B55" s="245">
        <f>'Jun 24 Return'!C14</f>
        <v>0</v>
      </c>
      <c r="C55" s="245">
        <f t="shared" ref="C55:C68" si="0">B55</f>
        <v>0</v>
      </c>
    </row>
    <row r="56" spans="1:3" x14ac:dyDescent="0.3">
      <c r="A56" s="241" t="s">
        <v>8</v>
      </c>
      <c r="B56" s="245">
        <f>'Jun 24 Return'!C15</f>
        <v>0</v>
      </c>
      <c r="C56" s="245">
        <f t="shared" si="0"/>
        <v>0</v>
      </c>
    </row>
    <row r="57" spans="1:3" x14ac:dyDescent="0.3">
      <c r="A57" s="241" t="s">
        <v>131</v>
      </c>
      <c r="B57" s="245">
        <f>'Jun 24 Return'!C16</f>
        <v>0</v>
      </c>
      <c r="C57" s="245">
        <f t="shared" si="0"/>
        <v>0</v>
      </c>
    </row>
    <row r="58" spans="1:3" x14ac:dyDescent="0.3">
      <c r="A58" s="241" t="s">
        <v>118</v>
      </c>
      <c r="B58" s="245">
        <f>'Jun 24 Return'!C17</f>
        <v>0</v>
      </c>
      <c r="C58" s="245">
        <f t="shared" si="0"/>
        <v>0</v>
      </c>
    </row>
    <row r="59" spans="1:3" x14ac:dyDescent="0.3">
      <c r="A59" s="241" t="s">
        <v>17</v>
      </c>
      <c r="B59" s="245">
        <f>'Jun 24 Return'!C18</f>
        <v>0</v>
      </c>
      <c r="C59" s="245">
        <f t="shared" si="0"/>
        <v>0</v>
      </c>
    </row>
    <row r="60" spans="1:3" x14ac:dyDescent="0.3">
      <c r="A60" s="241" t="s">
        <v>130</v>
      </c>
      <c r="B60" s="245">
        <f>'Jun 24 Return'!C19</f>
        <v>0</v>
      </c>
      <c r="C60" s="245">
        <f t="shared" si="0"/>
        <v>0</v>
      </c>
    </row>
    <row r="61" spans="1:3" x14ac:dyDescent="0.3">
      <c r="A61" s="239" t="s">
        <v>287</v>
      </c>
      <c r="B61" s="246">
        <f>SUM(B54:B60)</f>
        <v>0</v>
      </c>
      <c r="C61" s="246">
        <f t="shared" si="0"/>
        <v>0</v>
      </c>
    </row>
    <row r="62" spans="1:3" ht="4.5" customHeight="1" x14ac:dyDescent="0.3">
      <c r="B62" s="248"/>
      <c r="C62" s="248"/>
    </row>
    <row r="63" spans="1:3" x14ac:dyDescent="0.3">
      <c r="A63" s="241" t="s">
        <v>9</v>
      </c>
      <c r="B63" s="245">
        <f>'Jun 24 Return'!C24</f>
        <v>0</v>
      </c>
      <c r="C63" s="245">
        <f t="shared" si="0"/>
        <v>0</v>
      </c>
    </row>
    <row r="64" spans="1:3" x14ac:dyDescent="0.3">
      <c r="A64" s="241" t="s">
        <v>55</v>
      </c>
      <c r="B64" s="245">
        <f>'Jun 24 Return'!C25</f>
        <v>0</v>
      </c>
      <c r="C64" s="245">
        <f t="shared" si="0"/>
        <v>0</v>
      </c>
    </row>
    <row r="65" spans="1:3" x14ac:dyDescent="0.3">
      <c r="A65" s="241" t="s">
        <v>28</v>
      </c>
      <c r="B65" s="245">
        <f>'Jun 24 Return'!C26</f>
        <v>0</v>
      </c>
      <c r="C65" s="245">
        <f t="shared" si="0"/>
        <v>0</v>
      </c>
    </row>
    <row r="66" spans="1:3" x14ac:dyDescent="0.3">
      <c r="A66" s="241" t="s">
        <v>33</v>
      </c>
      <c r="B66" s="245">
        <f>'Jun 24 Return'!C28</f>
        <v>0</v>
      </c>
      <c r="C66" s="245">
        <f t="shared" si="0"/>
        <v>0</v>
      </c>
    </row>
    <row r="67" spans="1:3" x14ac:dyDescent="0.3">
      <c r="A67" s="241" t="s">
        <v>132</v>
      </c>
      <c r="B67" s="245">
        <f>'Jun 24 Return'!C29</f>
        <v>0</v>
      </c>
      <c r="C67" s="245">
        <f t="shared" si="0"/>
        <v>0</v>
      </c>
    </row>
    <row r="68" spans="1:3" ht="15" thickBot="1" x14ac:dyDescent="0.35">
      <c r="A68" s="239" t="s">
        <v>133</v>
      </c>
      <c r="B68" s="247">
        <f>SUM(B61:B67)</f>
        <v>0</v>
      </c>
      <c r="C68" s="247">
        <f t="shared" si="0"/>
        <v>0</v>
      </c>
    </row>
    <row r="69" spans="1:3" ht="15" thickTop="1" x14ac:dyDescent="0.3">
      <c r="B69" s="248"/>
      <c r="C69" s="248"/>
    </row>
    <row r="70" spans="1:3" x14ac:dyDescent="0.3">
      <c r="A70" s="239" t="s">
        <v>108</v>
      </c>
      <c r="B70" s="248"/>
      <c r="C70" s="248"/>
    </row>
    <row r="71" spans="1:3" x14ac:dyDescent="0.3">
      <c r="A71" s="241" t="s">
        <v>18</v>
      </c>
      <c r="B71" s="245">
        <f>'Jun 24 Return'!C34</f>
        <v>0</v>
      </c>
      <c r="C71" s="245">
        <f>B71</f>
        <v>0</v>
      </c>
    </row>
    <row r="72" spans="1:3" x14ac:dyDescent="0.3">
      <c r="A72" s="241" t="s">
        <v>15</v>
      </c>
      <c r="B72" s="245">
        <f>'Jun 24 Return'!C35</f>
        <v>0</v>
      </c>
      <c r="C72" s="245">
        <f t="shared" ref="C72:C101" si="1">B72</f>
        <v>0</v>
      </c>
    </row>
    <row r="73" spans="1:3" x14ac:dyDescent="0.3">
      <c r="A73" s="241" t="s">
        <v>19</v>
      </c>
      <c r="B73" s="245">
        <f>'Jun 24 Return'!C36</f>
        <v>0</v>
      </c>
      <c r="C73" s="245">
        <f t="shared" si="1"/>
        <v>0</v>
      </c>
    </row>
    <row r="74" spans="1:3" x14ac:dyDescent="0.3">
      <c r="A74" s="241" t="s">
        <v>20</v>
      </c>
      <c r="B74" s="245">
        <f>'Jun 24 Return'!C37</f>
        <v>0</v>
      </c>
      <c r="C74" s="245">
        <f t="shared" si="1"/>
        <v>0</v>
      </c>
    </row>
    <row r="75" spans="1:3" x14ac:dyDescent="0.3">
      <c r="A75" s="241" t="s">
        <v>10</v>
      </c>
      <c r="B75" s="245">
        <f>'Jun 24 Return'!C38</f>
        <v>0</v>
      </c>
      <c r="C75" s="245">
        <f t="shared" si="1"/>
        <v>0</v>
      </c>
    </row>
    <row r="76" spans="1:3" x14ac:dyDescent="0.3">
      <c r="A76" s="241" t="s">
        <v>39</v>
      </c>
      <c r="B76" s="245">
        <f>'Jun 24 Return'!C39</f>
        <v>0</v>
      </c>
      <c r="C76" s="245">
        <f t="shared" si="1"/>
        <v>0</v>
      </c>
    </row>
    <row r="77" spans="1:3" x14ac:dyDescent="0.3">
      <c r="A77" s="241" t="s">
        <v>23</v>
      </c>
      <c r="B77" s="245">
        <f>'Jun 24 Return'!C40</f>
        <v>0</v>
      </c>
      <c r="C77" s="245">
        <f t="shared" si="1"/>
        <v>0</v>
      </c>
    </row>
    <row r="78" spans="1:3" x14ac:dyDescent="0.3">
      <c r="A78" s="241" t="s">
        <v>21</v>
      </c>
      <c r="B78" s="245">
        <f>'Jun 24 Return'!C41</f>
        <v>0</v>
      </c>
      <c r="C78" s="245">
        <f t="shared" si="1"/>
        <v>0</v>
      </c>
    </row>
    <row r="79" spans="1:3" x14ac:dyDescent="0.3">
      <c r="A79" s="241" t="s">
        <v>22</v>
      </c>
      <c r="B79" s="245">
        <f>'Jun 24 Return'!C42</f>
        <v>0</v>
      </c>
      <c r="C79" s="245">
        <f t="shared" si="1"/>
        <v>0</v>
      </c>
    </row>
    <row r="80" spans="1:3" x14ac:dyDescent="0.3">
      <c r="A80" s="241" t="s">
        <v>11</v>
      </c>
      <c r="B80" s="245">
        <f>'Jun 24 Return'!C43</f>
        <v>0</v>
      </c>
      <c r="C80" s="245">
        <f t="shared" si="1"/>
        <v>0</v>
      </c>
    </row>
    <row r="81" spans="1:3" x14ac:dyDescent="0.3">
      <c r="B81" s="246">
        <f>SUM(B71:B80)</f>
        <v>0</v>
      </c>
      <c r="C81" s="246">
        <f t="shared" si="1"/>
        <v>0</v>
      </c>
    </row>
    <row r="82" spans="1:3" ht="4.5" customHeight="1" x14ac:dyDescent="0.3">
      <c r="B82" s="248"/>
      <c r="C82" s="248"/>
    </row>
    <row r="83" spans="1:3" x14ac:dyDescent="0.3">
      <c r="A83" s="239" t="s">
        <v>109</v>
      </c>
      <c r="B83" s="248"/>
      <c r="C83" s="248"/>
    </row>
    <row r="84" spans="1:3" x14ac:dyDescent="0.3">
      <c r="A84" s="241" t="s">
        <v>24</v>
      </c>
      <c r="B84" s="245">
        <f>'Jun 24 Return'!C45</f>
        <v>0</v>
      </c>
      <c r="C84" s="245">
        <f t="shared" si="1"/>
        <v>0</v>
      </c>
    </row>
    <row r="85" spans="1:3" x14ac:dyDescent="0.3">
      <c r="A85" s="241" t="s">
        <v>111</v>
      </c>
      <c r="B85" s="245">
        <f>'Jun 24 Return'!C46</f>
        <v>0</v>
      </c>
      <c r="C85" s="245">
        <f t="shared" si="1"/>
        <v>0</v>
      </c>
    </row>
    <row r="86" spans="1:3" x14ac:dyDescent="0.3">
      <c r="A86" s="241" t="s">
        <v>13</v>
      </c>
      <c r="B86" s="245">
        <f>'Jun 24 Return'!C47</f>
        <v>0</v>
      </c>
      <c r="C86" s="245">
        <f t="shared" si="1"/>
        <v>0</v>
      </c>
    </row>
    <row r="87" spans="1:3" x14ac:dyDescent="0.3">
      <c r="A87" s="241" t="s">
        <v>110</v>
      </c>
      <c r="B87" s="245">
        <f>'Jun 24 Return'!C48</f>
        <v>0</v>
      </c>
      <c r="C87" s="245">
        <f t="shared" si="1"/>
        <v>0</v>
      </c>
    </row>
    <row r="88" spans="1:3" x14ac:dyDescent="0.3">
      <c r="B88" s="246">
        <f>SUM(B84:B87)</f>
        <v>0</v>
      </c>
      <c r="C88" s="246">
        <f t="shared" si="1"/>
        <v>0</v>
      </c>
    </row>
    <row r="89" spans="1:3" ht="4.5" customHeight="1" x14ac:dyDescent="0.3">
      <c r="B89" s="248"/>
      <c r="C89" s="248"/>
    </row>
    <row r="90" spans="1:3" x14ac:dyDescent="0.3">
      <c r="A90" s="239" t="s">
        <v>112</v>
      </c>
      <c r="B90" s="248"/>
      <c r="C90" s="248"/>
    </row>
    <row r="91" spans="1:3" x14ac:dyDescent="0.3">
      <c r="A91" s="241" t="s">
        <v>125</v>
      </c>
      <c r="B91" s="245">
        <f>'Jun 24 Return'!C51</f>
        <v>0</v>
      </c>
      <c r="C91" s="245">
        <f t="shared" si="1"/>
        <v>0</v>
      </c>
    </row>
    <row r="92" spans="1:3" x14ac:dyDescent="0.3">
      <c r="A92" s="241" t="s">
        <v>16</v>
      </c>
      <c r="B92" s="245">
        <f>'Jun 24 Return'!C52</f>
        <v>0</v>
      </c>
      <c r="C92" s="245">
        <f t="shared" si="1"/>
        <v>0</v>
      </c>
    </row>
    <row r="93" spans="1:3" x14ac:dyDescent="0.3">
      <c r="A93" s="241" t="s">
        <v>12</v>
      </c>
      <c r="B93" s="245">
        <f>'Jun 24 Return'!C53</f>
        <v>0</v>
      </c>
      <c r="C93" s="245">
        <f t="shared" si="1"/>
        <v>0</v>
      </c>
    </row>
    <row r="94" spans="1:3" x14ac:dyDescent="0.3">
      <c r="A94" s="241" t="s">
        <v>300</v>
      </c>
      <c r="B94" s="245">
        <f>'Jun 24 Return'!C54</f>
        <v>0</v>
      </c>
      <c r="C94" s="245">
        <f t="shared" si="1"/>
        <v>0</v>
      </c>
    </row>
    <row r="95" spans="1:3" x14ac:dyDescent="0.3">
      <c r="A95" s="241" t="s">
        <v>298</v>
      </c>
      <c r="B95" s="245">
        <f>'Jun 24 Return'!C55</f>
        <v>0</v>
      </c>
      <c r="C95" s="245">
        <f t="shared" si="1"/>
        <v>0</v>
      </c>
    </row>
    <row r="96" spans="1:3" x14ac:dyDescent="0.3">
      <c r="A96" s="241" t="s">
        <v>113</v>
      </c>
      <c r="B96" s="245">
        <f>'Jun 24 Return'!C56</f>
        <v>0</v>
      </c>
      <c r="C96" s="245">
        <f t="shared" si="1"/>
        <v>0</v>
      </c>
    </row>
    <row r="97" spans="1:3" x14ac:dyDescent="0.3">
      <c r="A97" s="241" t="s">
        <v>122</v>
      </c>
      <c r="B97" s="245">
        <f>'Jun 24 Return'!C57</f>
        <v>0</v>
      </c>
      <c r="C97" s="245">
        <f t="shared" si="1"/>
        <v>0</v>
      </c>
    </row>
    <row r="98" spans="1:3" x14ac:dyDescent="0.3">
      <c r="A98" s="241" t="s">
        <v>123</v>
      </c>
      <c r="B98" s="245">
        <f>'Jun 24 Return'!C58</f>
        <v>0</v>
      </c>
      <c r="C98" s="245">
        <f t="shared" si="1"/>
        <v>0</v>
      </c>
    </row>
    <row r="99" spans="1:3" x14ac:dyDescent="0.3">
      <c r="B99" s="246">
        <f>SUM(B91:B98)</f>
        <v>0</v>
      </c>
      <c r="C99" s="246">
        <f t="shared" si="1"/>
        <v>0</v>
      </c>
    </row>
    <row r="100" spans="1:3" x14ac:dyDescent="0.3">
      <c r="B100" s="248"/>
      <c r="C100" s="248"/>
    </row>
    <row r="101" spans="1:3" ht="15" thickBot="1" x14ac:dyDescent="0.35">
      <c r="A101" s="239" t="s">
        <v>3</v>
      </c>
      <c r="B101" s="247">
        <f>B81+B88+B99</f>
        <v>0</v>
      </c>
      <c r="C101" s="247">
        <f t="shared" si="1"/>
        <v>0</v>
      </c>
    </row>
    <row r="102" spans="1:3" ht="15" thickTop="1" x14ac:dyDescent="0.3"/>
  </sheetData>
  <sheetProtection password="C563" sheet="1" formatCells="0" formatColumns="0" formatRows="0"/>
  <protectedRanges>
    <protectedRange sqref="A26:B30" name="Range2"/>
    <protectedRange sqref="A37:C48" name="Range1"/>
  </protectedRanges>
  <mergeCells count="1">
    <mergeCell ref="A37:C48"/>
  </mergeCells>
  <conditionalFormatting sqref="A33">
    <cfRule type="containsText" dxfId="7" priority="2" stopIfTrue="1" operator="containsText" text="raised">
      <formula>NOT(ISERROR(SEARCH("raised",A33)))</formula>
    </cfRule>
  </conditionalFormatting>
  <conditionalFormatting sqref="B33">
    <cfRule type="expression" dxfId="6"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ignoredErrors>
    <ignoredError sqref="B24:B25"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9"/>
  </sheetPr>
  <dimension ref="A1:D102"/>
  <sheetViews>
    <sheetView view="pageLayout" zoomScaleNormal="100" workbookViewId="0">
      <selection sqref="A1:E7"/>
    </sheetView>
  </sheetViews>
  <sheetFormatPr defaultColWidth="8.90625" defaultRowHeight="14.4" x14ac:dyDescent="0.3"/>
  <cols>
    <col min="1" max="1" width="46.1796875" style="249" customWidth="1"/>
    <col min="2" max="3" width="11.81640625" style="249" customWidth="1"/>
    <col min="4" max="16384" width="8.90625" style="240"/>
  </cols>
  <sheetData>
    <row r="1" spans="1:3" x14ac:dyDescent="0.3">
      <c r="A1" s="239" t="s">
        <v>149</v>
      </c>
    </row>
    <row r="2" spans="1:3" x14ac:dyDescent="0.3">
      <c r="A2" s="241">
        <f>'Info about Conf'!C5</f>
        <v>0</v>
      </c>
    </row>
    <row r="3" spans="1:3" ht="14.25" customHeight="1" x14ac:dyDescent="0.3">
      <c r="B3" s="242" t="s">
        <v>134</v>
      </c>
      <c r="C3" s="242" t="s">
        <v>135</v>
      </c>
    </row>
    <row r="4" spans="1:3" ht="14.25" customHeight="1" x14ac:dyDescent="0.3">
      <c r="B4" s="243" t="s">
        <v>283</v>
      </c>
      <c r="C4" s="242" t="s">
        <v>284</v>
      </c>
    </row>
    <row r="5" spans="1:3" x14ac:dyDescent="0.3">
      <c r="B5" s="241"/>
      <c r="C5" s="241"/>
    </row>
    <row r="6" spans="1:3" x14ac:dyDescent="0.3">
      <c r="A6" s="239" t="s">
        <v>142</v>
      </c>
      <c r="B6" s="244">
        <f>'Sep 24 Return'!D10</f>
        <v>0</v>
      </c>
      <c r="C6" s="244">
        <f>'Jun 24 Return'!D10+'Sep 24 Return'!D10</f>
        <v>0</v>
      </c>
    </row>
    <row r="7" spans="1:3" x14ac:dyDescent="0.3">
      <c r="A7" s="241"/>
      <c r="B7" s="244"/>
      <c r="C7" s="244"/>
    </row>
    <row r="8" spans="1:3" x14ac:dyDescent="0.3">
      <c r="A8" s="239" t="s">
        <v>137</v>
      </c>
      <c r="B8" s="244">
        <f>'Sep 24 Return'!D30</f>
        <v>0</v>
      </c>
      <c r="C8" s="244">
        <f>'Jun 24 Return'!D30+'Sep 24 Return'!D30</f>
        <v>0</v>
      </c>
    </row>
    <row r="9" spans="1:3" x14ac:dyDescent="0.3">
      <c r="A9" s="241"/>
      <c r="B9" s="245"/>
      <c r="C9" s="245"/>
    </row>
    <row r="10" spans="1:3" x14ac:dyDescent="0.3">
      <c r="A10" s="241" t="s">
        <v>138</v>
      </c>
      <c r="B10" s="245">
        <f>SUM('Sep 24 Return'!C34:C43)</f>
        <v>0</v>
      </c>
      <c r="C10" s="245">
        <f>SUM('Jun 24 Return'!C34:C43)+SUM('Sep 24 Return'!C34:C43)</f>
        <v>0</v>
      </c>
    </row>
    <row r="11" spans="1:3" x14ac:dyDescent="0.3">
      <c r="A11" s="241" t="s">
        <v>139</v>
      </c>
      <c r="B11" s="245">
        <f>SUM('Sep 24 Return'!C45:C48)</f>
        <v>0</v>
      </c>
      <c r="C11" s="245">
        <f>SUM('Jun 24 Return'!C45:C48)+SUM('Sep 24 Return'!C45:C48)</f>
        <v>0</v>
      </c>
    </row>
    <row r="12" spans="1:3" x14ac:dyDescent="0.3">
      <c r="A12" s="241" t="s">
        <v>140</v>
      </c>
      <c r="B12" s="245">
        <f>SUM('Sep 24 Return'!C51:C58)</f>
        <v>0</v>
      </c>
      <c r="C12" s="245">
        <f>SUM('Jun 24 Return'!C51:C58)+SUM('Sep 24 Return'!C51:C58)</f>
        <v>0</v>
      </c>
    </row>
    <row r="13" spans="1:3" x14ac:dyDescent="0.3">
      <c r="A13" s="239" t="s">
        <v>141</v>
      </c>
      <c r="B13" s="246">
        <f>SUM(B10:B12)</f>
        <v>0</v>
      </c>
      <c r="C13" s="246">
        <f>SUM(C10:C12)</f>
        <v>0</v>
      </c>
    </row>
    <row r="14" spans="1:3" x14ac:dyDescent="0.3">
      <c r="A14" s="241"/>
      <c r="B14" s="245"/>
      <c r="C14" s="245"/>
    </row>
    <row r="15" spans="1:3" ht="15" thickBot="1" x14ac:dyDescent="0.35">
      <c r="A15" s="239" t="s">
        <v>143</v>
      </c>
      <c r="B15" s="247">
        <f>B6+B8-B13</f>
        <v>0</v>
      </c>
      <c r="C15" s="247">
        <f>C6+C8-C13</f>
        <v>0</v>
      </c>
    </row>
    <row r="16" spans="1:3" ht="15" thickTop="1" x14ac:dyDescent="0.3">
      <c r="B16" s="250"/>
      <c r="C16" s="250"/>
    </row>
    <row r="17" spans="1:3" x14ac:dyDescent="0.3">
      <c r="B17" s="250"/>
      <c r="C17" s="250"/>
    </row>
    <row r="18" spans="1:3" x14ac:dyDescent="0.3">
      <c r="A18" s="241" t="s">
        <v>144</v>
      </c>
      <c r="B18" s="245">
        <f>-'Sep 24 Return'!K34</f>
        <v>0</v>
      </c>
      <c r="C18" s="250"/>
    </row>
    <row r="19" spans="1:3" x14ac:dyDescent="0.3">
      <c r="A19" s="241" t="s">
        <v>145</v>
      </c>
      <c r="B19" s="245">
        <f>'Sep 24 Return'!K41</f>
        <v>0</v>
      </c>
      <c r="C19" s="250"/>
    </row>
    <row r="20" spans="1:3" ht="15" thickBot="1" x14ac:dyDescent="0.35">
      <c r="A20" s="239" t="s">
        <v>143</v>
      </c>
      <c r="B20" s="247">
        <f>SUM(B18:B19)</f>
        <v>0</v>
      </c>
      <c r="C20" s="250"/>
    </row>
    <row r="21" spans="1:3" ht="15" thickTop="1" x14ac:dyDescent="0.3">
      <c r="B21" s="250"/>
      <c r="C21" s="250"/>
    </row>
    <row r="22" spans="1:3" x14ac:dyDescent="0.3">
      <c r="B22" s="250"/>
      <c r="C22" s="250"/>
    </row>
    <row r="23" spans="1:3" x14ac:dyDescent="0.3">
      <c r="A23" s="239" t="s">
        <v>146</v>
      </c>
      <c r="B23" s="250"/>
      <c r="C23" s="250"/>
    </row>
    <row r="24" spans="1:3" x14ac:dyDescent="0.3">
      <c r="A24" s="249" t="s">
        <v>285</v>
      </c>
      <c r="B24" s="250">
        <f>'Sep 24 Return'!K21+'Sep 24 Return'!K23</f>
        <v>12.5</v>
      </c>
      <c r="C24" s="250"/>
    </row>
    <row r="25" spans="1:3" x14ac:dyDescent="0.3">
      <c r="A25" s="249" t="s">
        <v>286</v>
      </c>
      <c r="B25" s="250" t="e">
        <f>'Sep 24 Return'!K22</f>
        <v>#N/A</v>
      </c>
      <c r="C25" s="250"/>
    </row>
    <row r="26" spans="1:3" x14ac:dyDescent="0.3">
      <c r="B26" s="250"/>
      <c r="C26" s="250"/>
    </row>
    <row r="27" spans="1:3" x14ac:dyDescent="0.3">
      <c r="B27" s="250"/>
      <c r="C27" s="250"/>
    </row>
    <row r="28" spans="1:3" x14ac:dyDescent="0.3">
      <c r="B28" s="250"/>
      <c r="C28" s="250"/>
    </row>
    <row r="29" spans="1:3" x14ac:dyDescent="0.3">
      <c r="B29" s="250"/>
      <c r="C29" s="250"/>
    </row>
    <row r="30" spans="1:3" x14ac:dyDescent="0.3">
      <c r="B30" s="250"/>
      <c r="C30" s="250"/>
    </row>
    <row r="31" spans="1:3" ht="15" thickBot="1" x14ac:dyDescent="0.35">
      <c r="A31" s="241" t="s">
        <v>147</v>
      </c>
      <c r="B31" s="247" t="e">
        <f>SUM(B24:B30)</f>
        <v>#N/A</v>
      </c>
      <c r="C31" s="250"/>
    </row>
    <row r="32" spans="1:3" ht="15" thickTop="1" x14ac:dyDescent="0.3">
      <c r="B32" s="250"/>
      <c r="C32" s="250"/>
    </row>
    <row r="33" spans="1:3" ht="15" thickBot="1" x14ac:dyDescent="0.35">
      <c r="A33" s="239" t="e">
        <f>IF(B33&gt;0,"Funds available to spend","Funds needed to be raised")</f>
        <v>#N/A</v>
      </c>
      <c r="B33" s="247" t="e">
        <f>B15-B31</f>
        <v>#N/A</v>
      </c>
      <c r="C33" s="250"/>
    </row>
    <row r="34" spans="1:3" ht="15" thickTop="1" x14ac:dyDescent="0.3">
      <c r="B34" s="250"/>
      <c r="C34" s="250"/>
    </row>
    <row r="35" spans="1:3" x14ac:dyDescent="0.3">
      <c r="B35" s="250"/>
      <c r="C35" s="250"/>
    </row>
    <row r="36" spans="1:3" x14ac:dyDescent="0.3">
      <c r="A36" s="252" t="s">
        <v>148</v>
      </c>
    </row>
    <row r="37" spans="1:3" x14ac:dyDescent="0.3">
      <c r="A37" s="762"/>
      <c r="B37" s="762"/>
      <c r="C37" s="762"/>
    </row>
    <row r="38" spans="1:3" x14ac:dyDescent="0.3">
      <c r="A38" s="762"/>
      <c r="B38" s="762"/>
      <c r="C38" s="762"/>
    </row>
    <row r="39" spans="1:3" x14ac:dyDescent="0.3">
      <c r="A39" s="762"/>
      <c r="B39" s="762"/>
      <c r="C39" s="762"/>
    </row>
    <row r="40" spans="1:3" x14ac:dyDescent="0.3">
      <c r="A40" s="762"/>
      <c r="B40" s="762"/>
      <c r="C40" s="762"/>
    </row>
    <row r="41" spans="1:3" x14ac:dyDescent="0.3">
      <c r="A41" s="762"/>
      <c r="B41" s="762"/>
      <c r="C41" s="762"/>
    </row>
    <row r="42" spans="1:3" x14ac:dyDescent="0.3">
      <c r="A42" s="762"/>
      <c r="B42" s="762"/>
      <c r="C42" s="762"/>
    </row>
    <row r="43" spans="1:3" x14ac:dyDescent="0.3">
      <c r="A43" s="762"/>
      <c r="B43" s="762"/>
      <c r="C43" s="762"/>
    </row>
    <row r="44" spans="1:3" x14ac:dyDescent="0.3">
      <c r="A44" s="762"/>
      <c r="B44" s="762"/>
      <c r="C44" s="762"/>
    </row>
    <row r="45" spans="1:3" x14ac:dyDescent="0.3">
      <c r="A45" s="762"/>
      <c r="B45" s="762"/>
      <c r="C45" s="762"/>
    </row>
    <row r="46" spans="1:3" x14ac:dyDescent="0.3">
      <c r="A46" s="762"/>
      <c r="B46" s="762"/>
      <c r="C46" s="762"/>
    </row>
    <row r="47" spans="1:3" x14ac:dyDescent="0.3">
      <c r="A47" s="762"/>
      <c r="B47" s="762"/>
      <c r="C47" s="762"/>
    </row>
    <row r="48" spans="1:3" x14ac:dyDescent="0.3">
      <c r="A48" s="762"/>
      <c r="B48" s="762"/>
      <c r="C48" s="762"/>
    </row>
    <row r="51" spans="1:3" x14ac:dyDescent="0.3">
      <c r="A51" s="239" t="s">
        <v>136</v>
      </c>
    </row>
    <row r="52" spans="1:3" x14ac:dyDescent="0.3">
      <c r="A52" s="241">
        <f>'Info about Conf'!C5</f>
        <v>0</v>
      </c>
      <c r="B52" s="242" t="s">
        <v>134</v>
      </c>
      <c r="C52" s="242" t="s">
        <v>135</v>
      </c>
    </row>
    <row r="53" spans="1:3" x14ac:dyDescent="0.3">
      <c r="A53" s="241"/>
      <c r="B53" s="243" t="str">
        <f>B4</f>
        <v>Sept 2024</v>
      </c>
      <c r="C53" s="242" t="str">
        <f>C4</f>
        <v>Apr-Sep 2024</v>
      </c>
    </row>
    <row r="54" spans="1:3" x14ac:dyDescent="0.3">
      <c r="A54" s="241" t="s">
        <v>6</v>
      </c>
      <c r="B54" s="245">
        <f>'Sep 24 Return'!C13</f>
        <v>0</v>
      </c>
      <c r="C54" s="245">
        <f>'Sep 24 Return'!C13+'Jun 24 Return'!C13</f>
        <v>0</v>
      </c>
    </row>
    <row r="55" spans="1:3" x14ac:dyDescent="0.3">
      <c r="A55" s="241" t="s">
        <v>7</v>
      </c>
      <c r="B55" s="245">
        <f>'Sep 24 Return'!C14</f>
        <v>0</v>
      </c>
      <c r="C55" s="245">
        <f>'Sep 24 Return'!C14+'Jun 24 Return'!C14</f>
        <v>0</v>
      </c>
    </row>
    <row r="56" spans="1:3" x14ac:dyDescent="0.3">
      <c r="A56" s="241" t="s">
        <v>8</v>
      </c>
      <c r="B56" s="245">
        <f>'Sep 24 Return'!C15</f>
        <v>0</v>
      </c>
      <c r="C56" s="245">
        <f>'Sep 24 Return'!C15+'Jun 24 Return'!C15</f>
        <v>0</v>
      </c>
    </row>
    <row r="57" spans="1:3" x14ac:dyDescent="0.3">
      <c r="A57" s="241" t="s">
        <v>131</v>
      </c>
      <c r="B57" s="245">
        <f>'Sep 24 Return'!C16</f>
        <v>0</v>
      </c>
      <c r="C57" s="245">
        <f>'Sep 24 Return'!C16+'Jun 24 Return'!C16</f>
        <v>0</v>
      </c>
    </row>
    <row r="58" spans="1:3" x14ac:dyDescent="0.3">
      <c r="A58" s="241" t="s">
        <v>118</v>
      </c>
      <c r="B58" s="245">
        <f>'Sep 24 Return'!C17</f>
        <v>0</v>
      </c>
      <c r="C58" s="245">
        <f>'Sep 24 Return'!C17+'Jun 24 Return'!C17</f>
        <v>0</v>
      </c>
    </row>
    <row r="59" spans="1:3" x14ac:dyDescent="0.3">
      <c r="A59" s="241" t="s">
        <v>17</v>
      </c>
      <c r="B59" s="245">
        <f>'Sep 24 Return'!C18</f>
        <v>0</v>
      </c>
      <c r="C59" s="245">
        <f>'Sep 24 Return'!C18+'Jun 24 Return'!C18</f>
        <v>0</v>
      </c>
    </row>
    <row r="60" spans="1:3" x14ac:dyDescent="0.3">
      <c r="A60" s="241" t="s">
        <v>130</v>
      </c>
      <c r="B60" s="245">
        <f>'Sep 24 Return'!C19</f>
        <v>0</v>
      </c>
      <c r="C60" s="245">
        <f>'Sep 24 Return'!C19+'Jun 24 Return'!C19</f>
        <v>0</v>
      </c>
    </row>
    <row r="61" spans="1:3" x14ac:dyDescent="0.3">
      <c r="A61" s="239" t="s">
        <v>287</v>
      </c>
      <c r="B61" s="246">
        <f>SUM(B54:B60)</f>
        <v>0</v>
      </c>
      <c r="C61" s="246">
        <f>SUM(C54:C60)</f>
        <v>0</v>
      </c>
    </row>
    <row r="62" spans="1:3" ht="4.5" customHeight="1" x14ac:dyDescent="0.3">
      <c r="A62" s="241"/>
      <c r="B62" s="245"/>
      <c r="C62" s="245"/>
    </row>
    <row r="63" spans="1:3" x14ac:dyDescent="0.3">
      <c r="A63" s="241" t="s">
        <v>9</v>
      </c>
      <c r="B63" s="245">
        <f>'Sep 24 Return'!C24</f>
        <v>0</v>
      </c>
      <c r="C63" s="245">
        <f>'Sep 24 Return'!C24+'Jun 24 Return'!C24</f>
        <v>0</v>
      </c>
    </row>
    <row r="64" spans="1:3" x14ac:dyDescent="0.3">
      <c r="A64" s="241" t="s">
        <v>55</v>
      </c>
      <c r="B64" s="245">
        <f>'Sep 24 Return'!C25</f>
        <v>0</v>
      </c>
      <c r="C64" s="245">
        <f>'Sep 24 Return'!C25+'Jun 24 Return'!C25</f>
        <v>0</v>
      </c>
    </row>
    <row r="65" spans="1:3" x14ac:dyDescent="0.3">
      <c r="A65" s="241" t="s">
        <v>28</v>
      </c>
      <c r="B65" s="245">
        <f>'Sep 24 Return'!C26</f>
        <v>0</v>
      </c>
      <c r="C65" s="245">
        <f>'Sep 24 Return'!C26+'Jun 24 Return'!C26</f>
        <v>0</v>
      </c>
    </row>
    <row r="66" spans="1:3" x14ac:dyDescent="0.3">
      <c r="A66" s="241" t="s">
        <v>33</v>
      </c>
      <c r="B66" s="245">
        <f>'Sep 24 Return'!C27</f>
        <v>0</v>
      </c>
      <c r="C66" s="245">
        <f>'Sep 24 Return'!C27+'Jun 24 Return'!C27</f>
        <v>0</v>
      </c>
    </row>
    <row r="67" spans="1:3" x14ac:dyDescent="0.3">
      <c r="A67" s="241" t="s">
        <v>132</v>
      </c>
      <c r="B67" s="245">
        <f>'Sep 24 Return'!C28</f>
        <v>0</v>
      </c>
      <c r="C67" s="245">
        <f>'Sep 24 Return'!C28+'Jun 24 Return'!C28</f>
        <v>0</v>
      </c>
    </row>
    <row r="68" spans="1:3" ht="15" thickBot="1" x14ac:dyDescent="0.35">
      <c r="A68" s="239" t="s">
        <v>133</v>
      </c>
      <c r="B68" s="247">
        <f>SUM(B61:B67)</f>
        <v>0</v>
      </c>
      <c r="C68" s="247">
        <f>SUM(C61:C67)</f>
        <v>0</v>
      </c>
    </row>
    <row r="69" spans="1:3" ht="15" thickTop="1" x14ac:dyDescent="0.3">
      <c r="A69" s="241"/>
      <c r="B69" s="245"/>
      <c r="C69" s="245"/>
    </row>
    <row r="70" spans="1:3" x14ac:dyDescent="0.3">
      <c r="A70" s="239" t="s">
        <v>108</v>
      </c>
      <c r="B70" s="245"/>
      <c r="C70" s="245"/>
    </row>
    <row r="71" spans="1:3" x14ac:dyDescent="0.3">
      <c r="A71" s="241" t="s">
        <v>18</v>
      </c>
      <c r="B71" s="245">
        <f>'Sep 24 Return'!C34</f>
        <v>0</v>
      </c>
      <c r="C71" s="245">
        <f>'Sep 24 Return'!C34+'Jun 24 Return'!C34</f>
        <v>0</v>
      </c>
    </row>
    <row r="72" spans="1:3" x14ac:dyDescent="0.3">
      <c r="A72" s="241" t="s">
        <v>15</v>
      </c>
      <c r="B72" s="245">
        <f>'Sep 24 Return'!C35</f>
        <v>0</v>
      </c>
      <c r="C72" s="245">
        <f>'Sep 24 Return'!C35+'Jun 24 Return'!C35</f>
        <v>0</v>
      </c>
    </row>
    <row r="73" spans="1:3" x14ac:dyDescent="0.3">
      <c r="A73" s="241" t="s">
        <v>19</v>
      </c>
      <c r="B73" s="245">
        <f>'Sep 24 Return'!C36</f>
        <v>0</v>
      </c>
      <c r="C73" s="245">
        <f>'Sep 24 Return'!C36+'Jun 24 Return'!C36</f>
        <v>0</v>
      </c>
    </row>
    <row r="74" spans="1:3" x14ac:dyDescent="0.3">
      <c r="A74" s="241" t="s">
        <v>20</v>
      </c>
      <c r="B74" s="245">
        <f>'Sep 24 Return'!C37</f>
        <v>0</v>
      </c>
      <c r="C74" s="245">
        <f>'Sep 24 Return'!C37+'Jun 24 Return'!C37</f>
        <v>0</v>
      </c>
    </row>
    <row r="75" spans="1:3" x14ac:dyDescent="0.3">
      <c r="A75" s="241" t="s">
        <v>10</v>
      </c>
      <c r="B75" s="245">
        <f>'Sep 24 Return'!C38</f>
        <v>0</v>
      </c>
      <c r="C75" s="245">
        <f>'Sep 24 Return'!C38+'Jun 24 Return'!C38</f>
        <v>0</v>
      </c>
    </row>
    <row r="76" spans="1:3" x14ac:dyDescent="0.3">
      <c r="A76" s="241" t="s">
        <v>39</v>
      </c>
      <c r="B76" s="245">
        <f>'Sep 24 Return'!C39</f>
        <v>0</v>
      </c>
      <c r="C76" s="245">
        <f>'Sep 24 Return'!C39+'Jun 24 Return'!C39</f>
        <v>0</v>
      </c>
    </row>
    <row r="77" spans="1:3" x14ac:dyDescent="0.3">
      <c r="A77" s="241" t="s">
        <v>23</v>
      </c>
      <c r="B77" s="245">
        <f>'Sep 24 Return'!C40</f>
        <v>0</v>
      </c>
      <c r="C77" s="245">
        <f>'Sep 24 Return'!C40+'Jun 24 Return'!C40</f>
        <v>0</v>
      </c>
    </row>
    <row r="78" spans="1:3" x14ac:dyDescent="0.3">
      <c r="A78" s="241" t="s">
        <v>21</v>
      </c>
      <c r="B78" s="245">
        <f>'Sep 24 Return'!C41</f>
        <v>0</v>
      </c>
      <c r="C78" s="245">
        <f>'Sep 24 Return'!C41+'Jun 24 Return'!C41</f>
        <v>0</v>
      </c>
    </row>
    <row r="79" spans="1:3" x14ac:dyDescent="0.3">
      <c r="A79" s="241" t="s">
        <v>22</v>
      </c>
      <c r="B79" s="245">
        <f>'Sep 24 Return'!C42</f>
        <v>0</v>
      </c>
      <c r="C79" s="245">
        <f>'Sep 24 Return'!C42+'Jun 24 Return'!C42</f>
        <v>0</v>
      </c>
    </row>
    <row r="80" spans="1:3" x14ac:dyDescent="0.3">
      <c r="A80" s="241" t="s">
        <v>11</v>
      </c>
      <c r="B80" s="245">
        <f>'Sep 24 Return'!C43</f>
        <v>0</v>
      </c>
      <c r="C80" s="245">
        <f>'Sep 24 Return'!C43+'Jun 24 Return'!C43</f>
        <v>0</v>
      </c>
    </row>
    <row r="81" spans="1:3" x14ac:dyDescent="0.3">
      <c r="A81" s="241"/>
      <c r="B81" s="246">
        <f>SUM(B71:B80)</f>
        <v>0</v>
      </c>
      <c r="C81" s="246">
        <f>SUM(C71:C80)</f>
        <v>0</v>
      </c>
    </row>
    <row r="82" spans="1:3" ht="4.5" customHeight="1" x14ac:dyDescent="0.3">
      <c r="A82" s="241"/>
      <c r="B82" s="245"/>
      <c r="C82" s="245"/>
    </row>
    <row r="83" spans="1:3" x14ac:dyDescent="0.3">
      <c r="A83" s="239" t="s">
        <v>109</v>
      </c>
      <c r="B83" s="245"/>
      <c r="C83" s="245"/>
    </row>
    <row r="84" spans="1:3" x14ac:dyDescent="0.3">
      <c r="A84" s="241" t="s">
        <v>24</v>
      </c>
      <c r="B84" s="245">
        <f>'Sep 24 Return'!C47</f>
        <v>0</v>
      </c>
      <c r="C84" s="245">
        <f>'Sep 24 Return'!C47+'Jun 24 Return'!C47</f>
        <v>0</v>
      </c>
    </row>
    <row r="85" spans="1:3" x14ac:dyDescent="0.3">
      <c r="A85" s="241" t="s">
        <v>111</v>
      </c>
      <c r="B85" s="245">
        <f>'Sep 24 Return'!C48</f>
        <v>0</v>
      </c>
      <c r="C85" s="245">
        <f>'Sep 24 Return'!C48+'Jun 24 Return'!C48</f>
        <v>0</v>
      </c>
    </row>
    <row r="86" spans="1:3" x14ac:dyDescent="0.3">
      <c r="A86" s="241" t="s">
        <v>13</v>
      </c>
      <c r="B86" s="245">
        <f>'Sep 24 Return'!C49</f>
        <v>0</v>
      </c>
      <c r="C86" s="245">
        <f>'Sep 24 Return'!C49+'Jun 24 Return'!C49</f>
        <v>0</v>
      </c>
    </row>
    <row r="87" spans="1:3" x14ac:dyDescent="0.3">
      <c r="A87" s="241" t="s">
        <v>110</v>
      </c>
      <c r="B87" s="245">
        <f>'Sep 24 Return'!C50</f>
        <v>0</v>
      </c>
      <c r="C87" s="245">
        <f>'Sep 24 Return'!C50+'Jun 24 Return'!C50</f>
        <v>0</v>
      </c>
    </row>
    <row r="88" spans="1:3" x14ac:dyDescent="0.3">
      <c r="A88" s="241"/>
      <c r="B88" s="246">
        <f>SUM(B84:B87)</f>
        <v>0</v>
      </c>
      <c r="C88" s="246">
        <f>SUM(C84:C87)</f>
        <v>0</v>
      </c>
    </row>
    <row r="89" spans="1:3" ht="4.5" customHeight="1" x14ac:dyDescent="0.3">
      <c r="A89" s="241"/>
      <c r="B89" s="245"/>
      <c r="C89" s="245"/>
    </row>
    <row r="90" spans="1:3" x14ac:dyDescent="0.3">
      <c r="A90" s="239" t="s">
        <v>112</v>
      </c>
      <c r="B90" s="245"/>
      <c r="C90" s="245"/>
    </row>
    <row r="91" spans="1:3" x14ac:dyDescent="0.3">
      <c r="A91" s="241" t="s">
        <v>125</v>
      </c>
      <c r="B91" s="245">
        <f>'Sep 24 Return'!C51</f>
        <v>0</v>
      </c>
      <c r="C91" s="245">
        <f>'Sep 24 Return'!C51+'Jun 24 Return'!C51</f>
        <v>0</v>
      </c>
    </row>
    <row r="92" spans="1:3" x14ac:dyDescent="0.3">
      <c r="A92" s="241" t="s">
        <v>16</v>
      </c>
      <c r="B92" s="245">
        <f>'Sep 24 Return'!C52</f>
        <v>0</v>
      </c>
      <c r="C92" s="245">
        <f>'Sep 24 Return'!C52+'Jun 24 Return'!C52</f>
        <v>0</v>
      </c>
    </row>
    <row r="93" spans="1:3" x14ac:dyDescent="0.3">
      <c r="A93" s="241" t="s">
        <v>12</v>
      </c>
      <c r="B93" s="245">
        <f>'Sep 24 Return'!C53</f>
        <v>0</v>
      </c>
      <c r="C93" s="245">
        <f>'Sep 24 Return'!C53+'Jun 24 Return'!C53</f>
        <v>0</v>
      </c>
    </row>
    <row r="94" spans="1:3" x14ac:dyDescent="0.3">
      <c r="A94" s="241" t="s">
        <v>300</v>
      </c>
      <c r="B94" s="245">
        <f>'Sep 24 Return'!C54</f>
        <v>0</v>
      </c>
      <c r="C94" s="245">
        <f>'Sep 24 Return'!C54+'Jun 24 Return'!C54</f>
        <v>0</v>
      </c>
    </row>
    <row r="95" spans="1:3" x14ac:dyDescent="0.3">
      <c r="A95" s="241" t="s">
        <v>298</v>
      </c>
      <c r="B95" s="245">
        <f>'Sep 24 Return'!C55</f>
        <v>0</v>
      </c>
      <c r="C95" s="245">
        <f>'Sep 24 Return'!C55+'Jun 24 Return'!C55</f>
        <v>0</v>
      </c>
    </row>
    <row r="96" spans="1:3" x14ac:dyDescent="0.3">
      <c r="A96" s="241" t="s">
        <v>113</v>
      </c>
      <c r="B96" s="245">
        <f>'Sep 24 Return'!C56</f>
        <v>0</v>
      </c>
      <c r="C96" s="245">
        <f>'Sep 24 Return'!C56+'Jun 24 Return'!C56</f>
        <v>0</v>
      </c>
    </row>
    <row r="97" spans="1:4" x14ac:dyDescent="0.3">
      <c r="A97" s="241" t="s">
        <v>122</v>
      </c>
      <c r="B97" s="245">
        <f>'Sep 24 Return'!C57</f>
        <v>0</v>
      </c>
      <c r="C97" s="245">
        <f>'Sep 24 Return'!C57+'Jun 24 Return'!C57</f>
        <v>0</v>
      </c>
    </row>
    <row r="98" spans="1:4" x14ac:dyDescent="0.3">
      <c r="A98" s="241" t="s">
        <v>123</v>
      </c>
      <c r="B98" s="245">
        <f>'Sep 24 Return'!C58</f>
        <v>0</v>
      </c>
      <c r="C98" s="245">
        <f>'Sep 24 Return'!C58+'Jun 24 Return'!C58</f>
        <v>0</v>
      </c>
    </row>
    <row r="99" spans="1:4" x14ac:dyDescent="0.3">
      <c r="A99" s="241"/>
      <c r="B99" s="246">
        <f>SUM(B91:B98)</f>
        <v>0</v>
      </c>
      <c r="C99" s="246">
        <f>SUM(C91:C98)</f>
        <v>0</v>
      </c>
    </row>
    <row r="100" spans="1:4" x14ac:dyDescent="0.3">
      <c r="A100" s="241"/>
      <c r="B100" s="245"/>
      <c r="C100" s="245"/>
    </row>
    <row r="101" spans="1:4" ht="15" thickBot="1" x14ac:dyDescent="0.35">
      <c r="A101" s="239" t="s">
        <v>3</v>
      </c>
      <c r="B101" s="247">
        <f>B81+B88+B99</f>
        <v>0</v>
      </c>
      <c r="C101" s="247">
        <f>C81+C88+C99</f>
        <v>0</v>
      </c>
      <c r="D101" s="253"/>
    </row>
    <row r="102" spans="1:4" ht="15" thickTop="1" x14ac:dyDescent="0.3"/>
  </sheetData>
  <sheetProtection password="C563" sheet="1" formatCells="0" formatColumns="0" formatRows="0"/>
  <protectedRanges>
    <protectedRange sqref="A37:C48" name="Range2"/>
    <protectedRange sqref="A26:B30" name="Range1"/>
  </protectedRanges>
  <mergeCells count="1">
    <mergeCell ref="A37:C48"/>
  </mergeCells>
  <conditionalFormatting sqref="A33">
    <cfRule type="containsText" dxfId="5" priority="2" stopIfTrue="1" operator="containsText" text="raised">
      <formula>NOT(ISERROR(SEARCH("raised",A33)))</formula>
    </cfRule>
  </conditionalFormatting>
  <conditionalFormatting sqref="B33">
    <cfRule type="expression" dxfId="4"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5" tint="0.39997558519241921"/>
  </sheetPr>
  <dimension ref="A1"/>
  <sheetViews>
    <sheetView workbookViewId="0">
      <selection sqref="A1:E7"/>
    </sheetView>
  </sheetViews>
  <sheetFormatPr defaultRowHeight="15" x14ac:dyDescent="0.25"/>
  <sheetData/>
  <sheetProtection password="C563" sheet="1" objects="1" scenarios="1"/>
  <pageMargins left="0.7" right="0.7" top="0.75" bottom="0.75" header="0.3" footer="0.3"/>
  <customProperties>
    <customPr name="GUID" r:id="rId1"/>
  </customPropertie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theme="9"/>
  </sheetPr>
  <dimension ref="A1:E102"/>
  <sheetViews>
    <sheetView view="pageLayout" zoomScaleNormal="100" workbookViewId="0">
      <selection sqref="A1:E7"/>
    </sheetView>
  </sheetViews>
  <sheetFormatPr defaultColWidth="8.90625" defaultRowHeight="14.4" x14ac:dyDescent="0.3"/>
  <cols>
    <col min="1" max="1" width="46.1796875" style="249" customWidth="1"/>
    <col min="2" max="3" width="11.81640625" style="249" customWidth="1"/>
    <col min="4" max="5" width="8.90625" style="249"/>
    <col min="6" max="16384" width="8.90625" style="240"/>
  </cols>
  <sheetData>
    <row r="1" spans="1:3" x14ac:dyDescent="0.3">
      <c r="A1" s="239" t="s">
        <v>149</v>
      </c>
    </row>
    <row r="2" spans="1:3" x14ac:dyDescent="0.3">
      <c r="A2" s="241">
        <f>'Info about Conf'!C5</f>
        <v>0</v>
      </c>
      <c r="B2" s="241"/>
      <c r="C2" s="241"/>
    </row>
    <row r="3" spans="1:3" ht="14.25" customHeight="1" x14ac:dyDescent="0.3">
      <c r="B3" s="242" t="s">
        <v>134</v>
      </c>
      <c r="C3" s="242" t="s">
        <v>135</v>
      </c>
    </row>
    <row r="4" spans="1:3" ht="14.25" customHeight="1" x14ac:dyDescent="0.3">
      <c r="B4" s="243" t="s">
        <v>288</v>
      </c>
      <c r="C4" s="242" t="s">
        <v>289</v>
      </c>
    </row>
    <row r="5" spans="1:3" x14ac:dyDescent="0.3">
      <c r="B5" s="241"/>
      <c r="C5" s="241"/>
    </row>
    <row r="6" spans="1:3" x14ac:dyDescent="0.3">
      <c r="A6" s="239" t="s">
        <v>142</v>
      </c>
      <c r="B6" s="244">
        <f>'Dec 24 Return'!D10</f>
        <v>0</v>
      </c>
      <c r="C6" s="244">
        <f>'Jun 24 Return'!D10+'Sep 24 Return'!D10+'Dec 24 Return'!D10</f>
        <v>0</v>
      </c>
    </row>
    <row r="7" spans="1:3" x14ac:dyDescent="0.3">
      <c r="A7" s="241"/>
      <c r="B7" s="244"/>
      <c r="C7" s="244"/>
    </row>
    <row r="8" spans="1:3" x14ac:dyDescent="0.3">
      <c r="A8" s="239" t="s">
        <v>137</v>
      </c>
      <c r="B8" s="244">
        <f>'Dec 24 Return'!D30</f>
        <v>0</v>
      </c>
      <c r="C8" s="244">
        <f>'Jun 24 Return'!D30+'Sep 24 Return'!D30+'Dec 24 Return'!D30</f>
        <v>0</v>
      </c>
    </row>
    <row r="9" spans="1:3" x14ac:dyDescent="0.3">
      <c r="A9" s="241"/>
      <c r="B9" s="245"/>
      <c r="C9" s="245"/>
    </row>
    <row r="10" spans="1:3" x14ac:dyDescent="0.3">
      <c r="A10" s="241" t="s">
        <v>138</v>
      </c>
      <c r="B10" s="245">
        <f>SUM('Dec 24 Return'!C34:C43)</f>
        <v>0</v>
      </c>
      <c r="C10" s="245">
        <f>SUM('Jun 24 Return'!C34:C43)+SUM('Sep 24 Return'!C34:C43)+SUM('Dec 24 Return'!C34:C43)</f>
        <v>0</v>
      </c>
    </row>
    <row r="11" spans="1:3" x14ac:dyDescent="0.3">
      <c r="A11" s="241" t="s">
        <v>139</v>
      </c>
      <c r="B11" s="245">
        <f>SUM('Dec 24 Return'!C45:C48)</f>
        <v>0</v>
      </c>
      <c r="C11" s="245">
        <f>SUM('Jun 24 Return'!C45:C48)+SUM('Sep 24 Return'!C45:C48)+SUM('Dec 24 Return'!C45:C48)</f>
        <v>0</v>
      </c>
    </row>
    <row r="12" spans="1:3" x14ac:dyDescent="0.3">
      <c r="A12" s="241" t="s">
        <v>140</v>
      </c>
      <c r="B12" s="245">
        <f>SUM('Dec 24 Return'!C51:C58)</f>
        <v>0</v>
      </c>
      <c r="C12" s="245">
        <f>SUM('Jun 24 Return'!C51:C58)+SUM('Sep 24 Return'!C51:C58)+SUM('Dec 24 Return'!C51:C58)</f>
        <v>0</v>
      </c>
    </row>
    <row r="13" spans="1:3" x14ac:dyDescent="0.3">
      <c r="A13" s="239" t="s">
        <v>141</v>
      </c>
      <c r="B13" s="246">
        <f>SUM(B10:B12)</f>
        <v>0</v>
      </c>
      <c r="C13" s="246">
        <f>SUM(C10:C12)</f>
        <v>0</v>
      </c>
    </row>
    <row r="14" spans="1:3" x14ac:dyDescent="0.3">
      <c r="A14" s="241"/>
      <c r="B14" s="245"/>
      <c r="C14" s="245"/>
    </row>
    <row r="15" spans="1:3" ht="15" thickBot="1" x14ac:dyDescent="0.35">
      <c r="A15" s="239" t="s">
        <v>143</v>
      </c>
      <c r="B15" s="247">
        <f>B6+B8-B13</f>
        <v>0</v>
      </c>
      <c r="C15" s="247">
        <f>C6+C8-C13</f>
        <v>0</v>
      </c>
    </row>
    <row r="16" spans="1:3" ht="15" thickTop="1" x14ac:dyDescent="0.3">
      <c r="B16" s="250"/>
      <c r="C16" s="250"/>
    </row>
    <row r="17" spans="1:3" x14ac:dyDescent="0.3">
      <c r="B17" s="250"/>
      <c r="C17" s="250"/>
    </row>
    <row r="18" spans="1:3" x14ac:dyDescent="0.3">
      <c r="A18" s="241" t="s">
        <v>144</v>
      </c>
      <c r="B18" s="245">
        <f>-'Dec 24 Return'!K34</f>
        <v>0</v>
      </c>
      <c r="C18" s="250"/>
    </row>
    <row r="19" spans="1:3" x14ac:dyDescent="0.3">
      <c r="A19" s="241" t="s">
        <v>145</v>
      </c>
      <c r="B19" s="245">
        <f>'Dec 24 Return'!K41</f>
        <v>0</v>
      </c>
      <c r="C19" s="250"/>
    </row>
    <row r="20" spans="1:3" ht="15" thickBot="1" x14ac:dyDescent="0.35">
      <c r="A20" s="239" t="s">
        <v>143</v>
      </c>
      <c r="B20" s="247">
        <f>SUM(B18:B19)</f>
        <v>0</v>
      </c>
      <c r="C20" s="250"/>
    </row>
    <row r="21" spans="1:3" ht="15" thickTop="1" x14ac:dyDescent="0.3">
      <c r="B21" s="250"/>
      <c r="C21" s="250"/>
    </row>
    <row r="22" spans="1:3" x14ac:dyDescent="0.3">
      <c r="B22" s="250"/>
      <c r="C22" s="250"/>
    </row>
    <row r="23" spans="1:3" x14ac:dyDescent="0.3">
      <c r="A23" s="239" t="s">
        <v>146</v>
      </c>
      <c r="B23" s="250"/>
      <c r="C23" s="250"/>
    </row>
    <row r="24" spans="1:3" x14ac:dyDescent="0.3">
      <c r="A24" s="249" t="s">
        <v>290</v>
      </c>
      <c r="B24" s="250">
        <f>'Dec 24 Return'!K21+'Dec 24 Return'!K23</f>
        <v>12.5</v>
      </c>
      <c r="C24" s="250"/>
    </row>
    <row r="25" spans="1:3" x14ac:dyDescent="0.3">
      <c r="A25" s="249" t="s">
        <v>291</v>
      </c>
      <c r="B25" s="250" t="e">
        <f>'Dec 24 Return'!K22</f>
        <v>#N/A</v>
      </c>
      <c r="C25" s="250"/>
    </row>
    <row r="26" spans="1:3" x14ac:dyDescent="0.3">
      <c r="B26" s="250"/>
      <c r="C26" s="250"/>
    </row>
    <row r="27" spans="1:3" x14ac:dyDescent="0.3">
      <c r="B27" s="250"/>
      <c r="C27" s="250"/>
    </row>
    <row r="28" spans="1:3" x14ac:dyDescent="0.3">
      <c r="B28" s="250"/>
      <c r="C28" s="250"/>
    </row>
    <row r="29" spans="1:3" x14ac:dyDescent="0.3">
      <c r="B29" s="250"/>
      <c r="C29" s="250"/>
    </row>
    <row r="30" spans="1:3" x14ac:dyDescent="0.3">
      <c r="B30" s="250"/>
      <c r="C30" s="250"/>
    </row>
    <row r="31" spans="1:3" ht="15" thickBot="1" x14ac:dyDescent="0.35">
      <c r="A31" s="241" t="s">
        <v>147</v>
      </c>
      <c r="B31" s="247" t="e">
        <f>SUM(B24:B30)</f>
        <v>#N/A</v>
      </c>
      <c r="C31" s="250"/>
    </row>
    <row r="32" spans="1:3" ht="15" thickTop="1" x14ac:dyDescent="0.3">
      <c r="B32" s="250"/>
      <c r="C32" s="250"/>
    </row>
    <row r="33" spans="1:3" ht="15" thickBot="1" x14ac:dyDescent="0.35">
      <c r="A33" s="239" t="e">
        <f>IF(B33&gt;0,"Funds available to spend","Funds needed to be raised")</f>
        <v>#N/A</v>
      </c>
      <c r="B33" s="247" t="e">
        <f>B15-B31</f>
        <v>#N/A</v>
      </c>
      <c r="C33" s="250"/>
    </row>
    <row r="34" spans="1:3" ht="15" thickTop="1" x14ac:dyDescent="0.3">
      <c r="B34" s="250"/>
      <c r="C34" s="250"/>
    </row>
    <row r="35" spans="1:3" x14ac:dyDescent="0.3">
      <c r="B35" s="250"/>
      <c r="C35" s="250"/>
    </row>
    <row r="36" spans="1:3" x14ac:dyDescent="0.3">
      <c r="A36" s="252" t="s">
        <v>148</v>
      </c>
    </row>
    <row r="37" spans="1:3" x14ac:dyDescent="0.3">
      <c r="A37" s="762"/>
      <c r="B37" s="762"/>
      <c r="C37" s="762"/>
    </row>
    <row r="38" spans="1:3" x14ac:dyDescent="0.3">
      <c r="A38" s="762"/>
      <c r="B38" s="762"/>
      <c r="C38" s="762"/>
    </row>
    <row r="39" spans="1:3" x14ac:dyDescent="0.3">
      <c r="A39" s="762"/>
      <c r="B39" s="762"/>
      <c r="C39" s="762"/>
    </row>
    <row r="40" spans="1:3" x14ac:dyDescent="0.3">
      <c r="A40" s="762"/>
      <c r="B40" s="762"/>
      <c r="C40" s="762"/>
    </row>
    <row r="41" spans="1:3" x14ac:dyDescent="0.3">
      <c r="A41" s="762"/>
      <c r="B41" s="762"/>
      <c r="C41" s="762"/>
    </row>
    <row r="42" spans="1:3" x14ac:dyDescent="0.3">
      <c r="A42" s="762"/>
      <c r="B42" s="762"/>
      <c r="C42" s="762"/>
    </row>
    <row r="43" spans="1:3" x14ac:dyDescent="0.3">
      <c r="A43" s="762"/>
      <c r="B43" s="762"/>
      <c r="C43" s="762"/>
    </row>
    <row r="44" spans="1:3" x14ac:dyDescent="0.3">
      <c r="A44" s="762"/>
      <c r="B44" s="762"/>
      <c r="C44" s="762"/>
    </row>
    <row r="45" spans="1:3" x14ac:dyDescent="0.3">
      <c r="A45" s="762"/>
      <c r="B45" s="762"/>
      <c r="C45" s="762"/>
    </row>
    <row r="46" spans="1:3" x14ac:dyDescent="0.3">
      <c r="A46" s="762"/>
      <c r="B46" s="762"/>
      <c r="C46" s="762"/>
    </row>
    <row r="47" spans="1:3" x14ac:dyDescent="0.3">
      <c r="A47" s="762"/>
      <c r="B47" s="762"/>
      <c r="C47" s="762"/>
    </row>
    <row r="48" spans="1:3" x14ac:dyDescent="0.3">
      <c r="A48" s="762"/>
      <c r="B48" s="762"/>
      <c r="C48" s="762"/>
    </row>
    <row r="51" spans="1:3" x14ac:dyDescent="0.3">
      <c r="A51" s="239" t="s">
        <v>136</v>
      </c>
      <c r="B51" s="241"/>
      <c r="C51" s="241"/>
    </row>
    <row r="52" spans="1:3" x14ac:dyDescent="0.3">
      <c r="A52" s="241">
        <f>'Info about Conf'!C5</f>
        <v>0</v>
      </c>
      <c r="B52" s="242" t="s">
        <v>134</v>
      </c>
      <c r="C52" s="242" t="s">
        <v>135</v>
      </c>
    </row>
    <row r="53" spans="1:3" x14ac:dyDescent="0.3">
      <c r="A53" s="241"/>
      <c r="B53" s="243" t="str">
        <f>B4</f>
        <v>Dec 2024</v>
      </c>
      <c r="C53" s="242" t="str">
        <f>C4</f>
        <v>Apr-Dec 2024</v>
      </c>
    </row>
    <row r="54" spans="1:3" x14ac:dyDescent="0.3">
      <c r="A54" s="241" t="s">
        <v>6</v>
      </c>
      <c r="B54" s="245">
        <f>'Dec 24 Return'!C13</f>
        <v>0</v>
      </c>
      <c r="C54" s="245">
        <f>'Dec 24 Return'!C13+'Sep 24 Return'!C13+'Jun 24 Return'!C13</f>
        <v>0</v>
      </c>
    </row>
    <row r="55" spans="1:3" x14ac:dyDescent="0.3">
      <c r="A55" s="241" t="s">
        <v>7</v>
      </c>
      <c r="B55" s="245">
        <f>'Dec 24 Return'!C14</f>
        <v>0</v>
      </c>
      <c r="C55" s="245">
        <f>'Dec 24 Return'!C14+'Sep 24 Return'!C14+'Jun 24 Return'!C14</f>
        <v>0</v>
      </c>
    </row>
    <row r="56" spans="1:3" x14ac:dyDescent="0.3">
      <c r="A56" s="241" t="s">
        <v>8</v>
      </c>
      <c r="B56" s="245">
        <f>'Dec 24 Return'!C15</f>
        <v>0</v>
      </c>
      <c r="C56" s="245">
        <f>'Dec 24 Return'!C15+'Sep 24 Return'!C15+'Jun 24 Return'!C15</f>
        <v>0</v>
      </c>
    </row>
    <row r="57" spans="1:3" x14ac:dyDescent="0.3">
      <c r="A57" s="241" t="s">
        <v>131</v>
      </c>
      <c r="B57" s="245">
        <f>'Dec 24 Return'!C16</f>
        <v>0</v>
      </c>
      <c r="C57" s="245">
        <f>'Dec 24 Return'!C16+'Sep 24 Return'!C16+'Jun 24 Return'!C16</f>
        <v>0</v>
      </c>
    </row>
    <row r="58" spans="1:3" x14ac:dyDescent="0.3">
      <c r="A58" s="241" t="s">
        <v>118</v>
      </c>
      <c r="B58" s="245">
        <f>'Dec 24 Return'!C17</f>
        <v>0</v>
      </c>
      <c r="C58" s="245">
        <f>'Dec 24 Return'!C17+'Sep 24 Return'!C17+'Jun 24 Return'!C17</f>
        <v>0</v>
      </c>
    </row>
    <row r="59" spans="1:3" x14ac:dyDescent="0.3">
      <c r="A59" s="241" t="s">
        <v>17</v>
      </c>
      <c r="B59" s="245">
        <f>'Dec 24 Return'!C18</f>
        <v>0</v>
      </c>
      <c r="C59" s="245">
        <f>'Dec 24 Return'!C18+'Sep 24 Return'!C18+'Jun 24 Return'!C18</f>
        <v>0</v>
      </c>
    </row>
    <row r="60" spans="1:3" x14ac:dyDescent="0.3">
      <c r="A60" s="241" t="s">
        <v>130</v>
      </c>
      <c r="B60" s="245">
        <f>'Dec 24 Return'!C19</f>
        <v>0</v>
      </c>
      <c r="C60" s="245">
        <f>'Dec 24 Return'!C19+'Sep 24 Return'!C19+'Jun 24 Return'!C19</f>
        <v>0</v>
      </c>
    </row>
    <row r="61" spans="1:3" x14ac:dyDescent="0.3">
      <c r="A61" s="239" t="s">
        <v>287</v>
      </c>
      <c r="B61" s="246">
        <f>SUM(B54:B60)</f>
        <v>0</v>
      </c>
      <c r="C61" s="246">
        <f>SUM(C54:C60)</f>
        <v>0</v>
      </c>
    </row>
    <row r="62" spans="1:3" ht="4.5" customHeight="1" x14ac:dyDescent="0.3">
      <c r="A62" s="241"/>
      <c r="B62" s="245"/>
      <c r="C62" s="245"/>
    </row>
    <row r="63" spans="1:3" x14ac:dyDescent="0.3">
      <c r="A63" s="241" t="s">
        <v>9</v>
      </c>
      <c r="B63" s="245">
        <f>'Dec 24 Return'!C24</f>
        <v>0</v>
      </c>
      <c r="C63" s="245">
        <f>'Dec 24 Return'!C24+'Sep 24 Return'!C24+'Jun 24 Return'!C24</f>
        <v>0</v>
      </c>
    </row>
    <row r="64" spans="1:3" x14ac:dyDescent="0.3">
      <c r="A64" s="241" t="s">
        <v>55</v>
      </c>
      <c r="B64" s="245">
        <f>'Dec 24 Return'!C25</f>
        <v>0</v>
      </c>
      <c r="C64" s="245">
        <f>'Dec 24 Return'!C25+'Sep 24 Return'!C25+'Jun 24 Return'!C25</f>
        <v>0</v>
      </c>
    </row>
    <row r="65" spans="1:3" x14ac:dyDescent="0.3">
      <c r="A65" s="241" t="s">
        <v>28</v>
      </c>
      <c r="B65" s="245">
        <f>'Dec 24 Return'!C26</f>
        <v>0</v>
      </c>
      <c r="C65" s="245">
        <f>'Dec 24 Return'!C26+'Sep 24 Return'!C26+'Jun 24 Return'!C26</f>
        <v>0</v>
      </c>
    </row>
    <row r="66" spans="1:3" x14ac:dyDescent="0.3">
      <c r="A66" s="241" t="s">
        <v>33</v>
      </c>
      <c r="B66" s="245">
        <f>'Dec 24 Return'!C27</f>
        <v>0</v>
      </c>
      <c r="C66" s="245">
        <f>'Dec 24 Return'!C27+'Sep 24 Return'!C27+'Jun 24 Return'!C27</f>
        <v>0</v>
      </c>
    </row>
    <row r="67" spans="1:3" x14ac:dyDescent="0.3">
      <c r="A67" s="241" t="s">
        <v>132</v>
      </c>
      <c r="B67" s="245">
        <f>'Dec 24 Return'!C28</f>
        <v>0</v>
      </c>
      <c r="C67" s="245">
        <f>'Dec 24 Return'!C28+'Sep 24 Return'!C28+'Jun 24 Return'!C28</f>
        <v>0</v>
      </c>
    </row>
    <row r="68" spans="1:3" ht="15" thickBot="1" x14ac:dyDescent="0.35">
      <c r="A68" s="239" t="s">
        <v>133</v>
      </c>
      <c r="B68" s="247">
        <f>SUM(B61:B67)</f>
        <v>0</v>
      </c>
      <c r="C68" s="247">
        <f>SUM(C61:C67)</f>
        <v>0</v>
      </c>
    </row>
    <row r="69" spans="1:3" ht="15" thickTop="1" x14ac:dyDescent="0.3">
      <c r="A69" s="241"/>
      <c r="B69" s="245"/>
      <c r="C69" s="245"/>
    </row>
    <row r="70" spans="1:3" x14ac:dyDescent="0.3">
      <c r="A70" s="239" t="s">
        <v>108</v>
      </c>
      <c r="B70" s="245"/>
      <c r="C70" s="245"/>
    </row>
    <row r="71" spans="1:3" x14ac:dyDescent="0.3">
      <c r="A71" s="241" t="s">
        <v>18</v>
      </c>
      <c r="B71" s="245">
        <f>'Dec 24 Return'!C34</f>
        <v>0</v>
      </c>
      <c r="C71" s="245">
        <f>'Dec 24 Return'!C34+'Sep 24 Return'!C34+'Jun 24 Return'!C34</f>
        <v>0</v>
      </c>
    </row>
    <row r="72" spans="1:3" x14ac:dyDescent="0.3">
      <c r="A72" s="241" t="s">
        <v>15</v>
      </c>
      <c r="B72" s="245">
        <f>'Dec 24 Return'!C35</f>
        <v>0</v>
      </c>
      <c r="C72" s="245">
        <f>'Dec 24 Return'!C35+'Sep 24 Return'!C35+'Jun 24 Return'!C35</f>
        <v>0</v>
      </c>
    </row>
    <row r="73" spans="1:3" x14ac:dyDescent="0.3">
      <c r="A73" s="241" t="s">
        <v>19</v>
      </c>
      <c r="B73" s="245">
        <f>'Dec 24 Return'!C36</f>
        <v>0</v>
      </c>
      <c r="C73" s="245">
        <f>'Dec 24 Return'!C36+'Sep 24 Return'!C36+'Jun 24 Return'!C36</f>
        <v>0</v>
      </c>
    </row>
    <row r="74" spans="1:3" x14ac:dyDescent="0.3">
      <c r="A74" s="241" t="s">
        <v>20</v>
      </c>
      <c r="B74" s="245">
        <f>'Dec 24 Return'!C37</f>
        <v>0</v>
      </c>
      <c r="C74" s="245">
        <f>'Dec 24 Return'!C37+'Sep 24 Return'!C37+'Jun 24 Return'!C37</f>
        <v>0</v>
      </c>
    </row>
    <row r="75" spans="1:3" x14ac:dyDescent="0.3">
      <c r="A75" s="241" t="s">
        <v>10</v>
      </c>
      <c r="B75" s="245">
        <f>'Dec 24 Return'!C38</f>
        <v>0</v>
      </c>
      <c r="C75" s="245">
        <f>'Dec 24 Return'!C38+'Sep 24 Return'!C38+'Jun 24 Return'!C38</f>
        <v>0</v>
      </c>
    </row>
    <row r="76" spans="1:3" x14ac:dyDescent="0.3">
      <c r="A76" s="241" t="s">
        <v>39</v>
      </c>
      <c r="B76" s="245">
        <f>'Dec 24 Return'!C39</f>
        <v>0</v>
      </c>
      <c r="C76" s="245">
        <f>'Dec 24 Return'!C39+'Sep 24 Return'!C39+'Jun 24 Return'!C39</f>
        <v>0</v>
      </c>
    </row>
    <row r="77" spans="1:3" x14ac:dyDescent="0.3">
      <c r="A77" s="241" t="s">
        <v>23</v>
      </c>
      <c r="B77" s="245">
        <f>'Dec 24 Return'!C40</f>
        <v>0</v>
      </c>
      <c r="C77" s="245">
        <f>'Dec 24 Return'!C40+'Sep 24 Return'!C40+'Jun 24 Return'!C40</f>
        <v>0</v>
      </c>
    </row>
    <row r="78" spans="1:3" x14ac:dyDescent="0.3">
      <c r="A78" s="241" t="s">
        <v>21</v>
      </c>
      <c r="B78" s="245">
        <f>'Dec 24 Return'!C41</f>
        <v>0</v>
      </c>
      <c r="C78" s="245">
        <f>'Dec 24 Return'!C41+'Sep 24 Return'!C41+'Jun 24 Return'!C41</f>
        <v>0</v>
      </c>
    </row>
    <row r="79" spans="1:3" x14ac:dyDescent="0.3">
      <c r="A79" s="241" t="s">
        <v>22</v>
      </c>
      <c r="B79" s="245">
        <f>'Dec 24 Return'!C42</f>
        <v>0</v>
      </c>
      <c r="C79" s="245">
        <f>'Dec 24 Return'!C42+'Sep 24 Return'!C42+'Jun 24 Return'!C42</f>
        <v>0</v>
      </c>
    </row>
    <row r="80" spans="1:3" x14ac:dyDescent="0.3">
      <c r="A80" s="241" t="s">
        <v>11</v>
      </c>
      <c r="B80" s="245">
        <f>'Dec 24 Return'!C43</f>
        <v>0</v>
      </c>
      <c r="C80" s="245">
        <f>'Dec 24 Return'!C43+'Sep 24 Return'!C43+'Jun 24 Return'!C43</f>
        <v>0</v>
      </c>
    </row>
    <row r="81" spans="1:3" x14ac:dyDescent="0.3">
      <c r="A81" s="241"/>
      <c r="B81" s="246">
        <f>SUM(B71:B80)</f>
        <v>0</v>
      </c>
      <c r="C81" s="246">
        <f>SUM(C71:C80)</f>
        <v>0</v>
      </c>
    </row>
    <row r="82" spans="1:3" ht="4.5" customHeight="1" x14ac:dyDescent="0.3">
      <c r="A82" s="241"/>
      <c r="B82" s="245"/>
      <c r="C82" s="245"/>
    </row>
    <row r="83" spans="1:3" x14ac:dyDescent="0.3">
      <c r="A83" s="239" t="s">
        <v>109</v>
      </c>
      <c r="B83" s="245"/>
      <c r="C83" s="245"/>
    </row>
    <row r="84" spans="1:3" x14ac:dyDescent="0.3">
      <c r="A84" s="241" t="s">
        <v>24</v>
      </c>
      <c r="B84" s="245">
        <f>'Dec 24 Return'!C47</f>
        <v>0</v>
      </c>
      <c r="C84" s="245">
        <f>'Dec 24 Return'!C47+'Sep 24 Return'!C47+'Jun 24 Return'!C47</f>
        <v>0</v>
      </c>
    </row>
    <row r="85" spans="1:3" x14ac:dyDescent="0.3">
      <c r="A85" s="241" t="s">
        <v>111</v>
      </c>
      <c r="B85" s="245">
        <f>'Dec 24 Return'!C48</f>
        <v>0</v>
      </c>
      <c r="C85" s="245">
        <f>'Dec 24 Return'!C48+'Sep 24 Return'!C48+'Jun 24 Return'!C48</f>
        <v>0</v>
      </c>
    </row>
    <row r="86" spans="1:3" x14ac:dyDescent="0.3">
      <c r="A86" s="241" t="s">
        <v>13</v>
      </c>
      <c r="B86" s="245">
        <f>'Dec 24 Return'!C49</f>
        <v>0</v>
      </c>
      <c r="C86" s="245">
        <f>'Dec 24 Return'!C49+'Sep 24 Return'!C49+'Jun 24 Return'!C49</f>
        <v>0</v>
      </c>
    </row>
    <row r="87" spans="1:3" x14ac:dyDescent="0.3">
      <c r="A87" s="241" t="s">
        <v>110</v>
      </c>
      <c r="B87" s="245">
        <f>'Dec 24 Return'!C50</f>
        <v>0</v>
      </c>
      <c r="C87" s="245">
        <f>'Dec 24 Return'!C50+'Sep 24 Return'!C50+'Jun 24 Return'!C50</f>
        <v>0</v>
      </c>
    </row>
    <row r="88" spans="1:3" x14ac:dyDescent="0.3">
      <c r="A88" s="241"/>
      <c r="B88" s="246">
        <f>SUM(B84:B87)</f>
        <v>0</v>
      </c>
      <c r="C88" s="246">
        <f>SUM(C84:C87)</f>
        <v>0</v>
      </c>
    </row>
    <row r="89" spans="1:3" ht="4.5" customHeight="1" x14ac:dyDescent="0.3">
      <c r="A89" s="241"/>
      <c r="B89" s="245"/>
      <c r="C89" s="245"/>
    </row>
    <row r="90" spans="1:3" x14ac:dyDescent="0.3">
      <c r="A90" s="239" t="s">
        <v>112</v>
      </c>
      <c r="B90" s="245"/>
      <c r="C90" s="245"/>
    </row>
    <row r="91" spans="1:3" x14ac:dyDescent="0.3">
      <c r="A91" s="241" t="s">
        <v>125</v>
      </c>
      <c r="B91" s="245">
        <f>'Dec 24 Return'!C51</f>
        <v>0</v>
      </c>
      <c r="C91" s="245">
        <f>'Dec 24 Return'!C51+'Sep 24 Return'!C51+'Jun 24 Return'!C51</f>
        <v>0</v>
      </c>
    </row>
    <row r="92" spans="1:3" x14ac:dyDescent="0.3">
      <c r="A92" s="241" t="s">
        <v>16</v>
      </c>
      <c r="B92" s="245">
        <f>'Dec 24 Return'!C52</f>
        <v>0</v>
      </c>
      <c r="C92" s="245">
        <f>'Dec 24 Return'!C52+'Sep 24 Return'!C52+'Jun 24 Return'!C52</f>
        <v>0</v>
      </c>
    </row>
    <row r="93" spans="1:3" x14ac:dyDescent="0.3">
      <c r="A93" s="241" t="s">
        <v>12</v>
      </c>
      <c r="B93" s="245">
        <f>'Dec 24 Return'!C53</f>
        <v>0</v>
      </c>
      <c r="C93" s="245">
        <f>'Dec 24 Return'!C53+'Sep 24 Return'!C53+'Jun 24 Return'!C53</f>
        <v>0</v>
      </c>
    </row>
    <row r="94" spans="1:3" x14ac:dyDescent="0.3">
      <c r="A94" s="241" t="s">
        <v>300</v>
      </c>
      <c r="B94" s="245">
        <f>'Dec 24 Return'!C54</f>
        <v>0</v>
      </c>
      <c r="C94" s="245">
        <f>'Dec 24 Return'!C54+'Sep 24 Return'!C54+'Jun 24 Return'!C54</f>
        <v>0</v>
      </c>
    </row>
    <row r="95" spans="1:3" x14ac:dyDescent="0.3">
      <c r="A95" s="241" t="s">
        <v>298</v>
      </c>
      <c r="B95" s="245">
        <f>'Dec 24 Return'!C55</f>
        <v>0</v>
      </c>
      <c r="C95" s="245">
        <f>'Dec 24 Return'!C55+'Sep 24 Return'!C55+'Jun 24 Return'!C55</f>
        <v>0</v>
      </c>
    </row>
    <row r="96" spans="1:3" x14ac:dyDescent="0.3">
      <c r="A96" s="241" t="s">
        <v>113</v>
      </c>
      <c r="B96" s="245">
        <f>'Dec 24 Return'!C56</f>
        <v>0</v>
      </c>
      <c r="C96" s="245">
        <f>'Dec 24 Return'!C56+'Sep 24 Return'!C56+'Jun 24 Return'!C56</f>
        <v>0</v>
      </c>
    </row>
    <row r="97" spans="1:4" x14ac:dyDescent="0.3">
      <c r="A97" s="241" t="s">
        <v>122</v>
      </c>
      <c r="B97" s="245">
        <f>'Dec 24 Return'!C57</f>
        <v>0</v>
      </c>
      <c r="C97" s="245">
        <f>'Dec 24 Return'!C57+'Sep 24 Return'!C57+'Jun 24 Return'!C57</f>
        <v>0</v>
      </c>
    </row>
    <row r="98" spans="1:4" x14ac:dyDescent="0.3">
      <c r="A98" s="241" t="s">
        <v>123</v>
      </c>
      <c r="B98" s="245">
        <f>'Dec 24 Return'!C58</f>
        <v>0</v>
      </c>
      <c r="C98" s="245">
        <f>'Dec 24 Return'!C58+'Sep 24 Return'!C58+'Jun 24 Return'!C58</f>
        <v>0</v>
      </c>
    </row>
    <row r="99" spans="1:4" x14ac:dyDescent="0.3">
      <c r="A99" s="241"/>
      <c r="B99" s="246">
        <f>SUM(B91:B98)</f>
        <v>0</v>
      </c>
      <c r="C99" s="246">
        <f>SUM(C91:C98)</f>
        <v>0</v>
      </c>
    </row>
    <row r="100" spans="1:4" x14ac:dyDescent="0.3">
      <c r="A100" s="241"/>
      <c r="B100" s="245"/>
      <c r="C100" s="245"/>
    </row>
    <row r="101" spans="1:4" ht="15" thickBot="1" x14ac:dyDescent="0.35">
      <c r="A101" s="239" t="s">
        <v>3</v>
      </c>
      <c r="B101" s="247">
        <f>B81+B88+B99</f>
        <v>0</v>
      </c>
      <c r="C101" s="247">
        <f>C81+C88+C99</f>
        <v>0</v>
      </c>
      <c r="D101" s="254"/>
    </row>
    <row r="102" spans="1:4" ht="15" thickTop="1" x14ac:dyDescent="0.3"/>
  </sheetData>
  <sheetProtection password="C563" sheet="1" formatCells="0" formatColumns="0" formatRows="0"/>
  <protectedRanges>
    <protectedRange sqref="A37:C48" name="Range2"/>
    <protectedRange sqref="A27:B30" name="Range1"/>
  </protectedRanges>
  <mergeCells count="1">
    <mergeCell ref="A37:C48"/>
  </mergeCells>
  <conditionalFormatting sqref="A33">
    <cfRule type="containsText" dxfId="3" priority="3" stopIfTrue="1" operator="containsText" text="raised">
      <formula>NOT(ISERROR(SEARCH("raised",A33)))</formula>
    </cfRule>
  </conditionalFormatting>
  <conditionalFormatting sqref="B33">
    <cfRule type="expression" dxfId="2"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theme="9"/>
  </sheetPr>
  <dimension ref="A1:F102"/>
  <sheetViews>
    <sheetView view="pageLayout" zoomScaleNormal="100" workbookViewId="0">
      <selection sqref="A1:E7"/>
    </sheetView>
  </sheetViews>
  <sheetFormatPr defaultColWidth="8.90625" defaultRowHeight="14.4" x14ac:dyDescent="0.3"/>
  <cols>
    <col min="1" max="1" width="46.1796875" style="249" customWidth="1"/>
    <col min="2" max="3" width="11.81640625" style="249" customWidth="1"/>
    <col min="4" max="6" width="8.90625" style="249"/>
    <col min="7" max="16384" width="8.90625" style="240"/>
  </cols>
  <sheetData>
    <row r="1" spans="1:3" x14ac:dyDescent="0.3">
      <c r="A1" s="239" t="s">
        <v>149</v>
      </c>
    </row>
    <row r="2" spans="1:3" x14ac:dyDescent="0.3">
      <c r="A2" s="241">
        <f>'Info about Conf'!C5</f>
        <v>0</v>
      </c>
    </row>
    <row r="3" spans="1:3" ht="14.25" customHeight="1" x14ac:dyDescent="0.3">
      <c r="B3" s="242" t="s">
        <v>134</v>
      </c>
      <c r="C3" s="242" t="s">
        <v>135</v>
      </c>
    </row>
    <row r="4" spans="1:3" ht="14.25" customHeight="1" x14ac:dyDescent="0.3">
      <c r="B4" s="243" t="s">
        <v>292</v>
      </c>
      <c r="C4" s="242" t="s">
        <v>293</v>
      </c>
    </row>
    <row r="5" spans="1:3" x14ac:dyDescent="0.3">
      <c r="B5" s="241"/>
      <c r="C5" s="241"/>
    </row>
    <row r="6" spans="1:3" x14ac:dyDescent="0.3">
      <c r="A6" s="239" t="s">
        <v>142</v>
      </c>
      <c r="B6" s="244">
        <f>'Mar 25 Return'!D10</f>
        <v>0</v>
      </c>
      <c r="C6" s="244">
        <f>'Jun 24 Return'!D10+'Sep 24 Return'!D10+'Dec 24 Return'!D10+'Mar 25 Return'!D10</f>
        <v>0</v>
      </c>
    </row>
    <row r="7" spans="1:3" x14ac:dyDescent="0.3">
      <c r="A7" s="241"/>
      <c r="B7" s="244"/>
      <c r="C7" s="244"/>
    </row>
    <row r="8" spans="1:3" x14ac:dyDescent="0.3">
      <c r="A8" s="239" t="s">
        <v>137</v>
      </c>
      <c r="B8" s="244">
        <f>'Mar 25 Return'!D30</f>
        <v>0</v>
      </c>
      <c r="C8" s="244">
        <f>'Jun 24 Return'!D30+'Sep 24 Return'!D30+'Dec 24 Return'!D30+'Mar 25 Return'!D30</f>
        <v>0</v>
      </c>
    </row>
    <row r="9" spans="1:3" x14ac:dyDescent="0.3">
      <c r="A9" s="241"/>
      <c r="B9" s="245"/>
      <c r="C9" s="245"/>
    </row>
    <row r="10" spans="1:3" x14ac:dyDescent="0.3">
      <c r="A10" s="241" t="s">
        <v>138</v>
      </c>
      <c r="B10" s="245">
        <f>SUM('Mar 25 Return'!C34:C43)</f>
        <v>0</v>
      </c>
      <c r="C10" s="245">
        <f>SUM('Jun 24 Return'!C34:C43)+SUM('Sep 24 Return'!C34:C43)+SUM('Dec 24 Return'!C34:C43)+SUM('Mar 25 Return'!C34:C43)</f>
        <v>0</v>
      </c>
    </row>
    <row r="11" spans="1:3" x14ac:dyDescent="0.3">
      <c r="A11" s="241" t="s">
        <v>139</v>
      </c>
      <c r="B11" s="245">
        <f>SUM('Mar 25 Return'!C45:C48)</f>
        <v>0</v>
      </c>
      <c r="C11" s="245">
        <f>SUM('Jun 24 Return'!C45:C48)+SUM('Sep 24 Return'!C45:C48)+SUM('Dec 24 Return'!C45:C48)+SUM('Mar 25 Return'!C45:C48)</f>
        <v>0</v>
      </c>
    </row>
    <row r="12" spans="1:3" x14ac:dyDescent="0.3">
      <c r="A12" s="241" t="s">
        <v>140</v>
      </c>
      <c r="B12" s="245">
        <f>SUM('Mar 25 Return'!C51:C58)</f>
        <v>0</v>
      </c>
      <c r="C12" s="245">
        <f>SUM('Jun 24 Return'!C51:C58)+SUM('Sep 24 Return'!C51:C58)+SUM('Dec 24 Return'!C51:C58)+SUM('Mar 25 Return'!C51:C58)</f>
        <v>0</v>
      </c>
    </row>
    <row r="13" spans="1:3" x14ac:dyDescent="0.3">
      <c r="A13" s="239" t="s">
        <v>141</v>
      </c>
      <c r="B13" s="246">
        <f>SUM(B10:B12)</f>
        <v>0</v>
      </c>
      <c r="C13" s="246">
        <f>SUM(C10:C12)</f>
        <v>0</v>
      </c>
    </row>
    <row r="14" spans="1:3" x14ac:dyDescent="0.3">
      <c r="A14" s="241"/>
      <c r="B14" s="245"/>
      <c r="C14" s="245"/>
    </row>
    <row r="15" spans="1:3" ht="15" thickBot="1" x14ac:dyDescent="0.35">
      <c r="A15" s="239" t="s">
        <v>143</v>
      </c>
      <c r="B15" s="247">
        <f>B6+B8-B13</f>
        <v>0</v>
      </c>
      <c r="C15" s="247">
        <f>C6+C8-C13</f>
        <v>0</v>
      </c>
    </row>
    <row r="16" spans="1:3" ht="15" thickTop="1" x14ac:dyDescent="0.3">
      <c r="B16" s="250"/>
      <c r="C16" s="250"/>
    </row>
    <row r="17" spans="1:3" x14ac:dyDescent="0.3">
      <c r="B17" s="250"/>
      <c r="C17" s="250"/>
    </row>
    <row r="18" spans="1:3" x14ac:dyDescent="0.3">
      <c r="A18" s="241" t="s">
        <v>144</v>
      </c>
      <c r="B18" s="245">
        <f>-'Mar 25 Return'!K34</f>
        <v>0</v>
      </c>
      <c r="C18" s="250"/>
    </row>
    <row r="19" spans="1:3" x14ac:dyDescent="0.3">
      <c r="A19" s="241" t="s">
        <v>145</v>
      </c>
      <c r="B19" s="245">
        <f>'Mar 25 Return'!K41</f>
        <v>0</v>
      </c>
      <c r="C19" s="250"/>
    </row>
    <row r="20" spans="1:3" ht="15" thickBot="1" x14ac:dyDescent="0.35">
      <c r="A20" s="239" t="s">
        <v>143</v>
      </c>
      <c r="B20" s="247">
        <f>SUM(B18:B19)</f>
        <v>0</v>
      </c>
      <c r="C20" s="250"/>
    </row>
    <row r="21" spans="1:3" ht="15" thickTop="1" x14ac:dyDescent="0.3">
      <c r="B21" s="250"/>
      <c r="C21" s="250"/>
    </row>
    <row r="22" spans="1:3" x14ac:dyDescent="0.3">
      <c r="B22" s="250"/>
      <c r="C22" s="250"/>
    </row>
    <row r="23" spans="1:3" x14ac:dyDescent="0.3">
      <c r="A23" s="252" t="s">
        <v>146</v>
      </c>
      <c r="B23" s="250"/>
      <c r="C23" s="250"/>
    </row>
    <row r="24" spans="1:3" x14ac:dyDescent="0.3">
      <c r="A24" s="249" t="s">
        <v>294</v>
      </c>
      <c r="B24" s="250">
        <f>'Mar 25 Return'!K21+'Mar 25 Return'!K23</f>
        <v>12.5</v>
      </c>
      <c r="C24" s="250"/>
    </row>
    <row r="25" spans="1:3" x14ac:dyDescent="0.3">
      <c r="A25" s="249" t="s">
        <v>295</v>
      </c>
      <c r="B25" s="250" t="e">
        <f>'Mar 25 Return'!K22</f>
        <v>#N/A</v>
      </c>
      <c r="C25" s="250"/>
    </row>
    <row r="26" spans="1:3" x14ac:dyDescent="0.3">
      <c r="B26" s="250"/>
      <c r="C26" s="250"/>
    </row>
    <row r="27" spans="1:3" x14ac:dyDescent="0.3">
      <c r="B27" s="250"/>
      <c r="C27" s="250"/>
    </row>
    <row r="28" spans="1:3" x14ac:dyDescent="0.3">
      <c r="B28" s="250"/>
      <c r="C28" s="250"/>
    </row>
    <row r="29" spans="1:3" x14ac:dyDescent="0.3">
      <c r="B29" s="250"/>
      <c r="C29" s="250"/>
    </row>
    <row r="30" spans="1:3" x14ac:dyDescent="0.3">
      <c r="B30" s="250"/>
      <c r="C30" s="250"/>
    </row>
    <row r="31" spans="1:3" ht="15" thickBot="1" x14ac:dyDescent="0.35">
      <c r="A31" s="241" t="s">
        <v>147</v>
      </c>
      <c r="B31" s="247" t="e">
        <f>SUM(B24:B30)</f>
        <v>#N/A</v>
      </c>
      <c r="C31" s="250"/>
    </row>
    <row r="32" spans="1:3" ht="15" thickTop="1" x14ac:dyDescent="0.3">
      <c r="B32" s="250"/>
      <c r="C32" s="250"/>
    </row>
    <row r="33" spans="1:3" ht="15" thickBot="1" x14ac:dyDescent="0.35">
      <c r="A33" s="239" t="e">
        <f>IF(B33&gt;0,"Funds available to spend","Funds needed to be raised")</f>
        <v>#N/A</v>
      </c>
      <c r="B33" s="247" t="e">
        <f>B15-B31</f>
        <v>#N/A</v>
      </c>
      <c r="C33" s="250"/>
    </row>
    <row r="34" spans="1:3" ht="15" thickTop="1" x14ac:dyDescent="0.3">
      <c r="B34" s="250"/>
      <c r="C34" s="250"/>
    </row>
    <row r="35" spans="1:3" x14ac:dyDescent="0.3">
      <c r="B35" s="250"/>
      <c r="C35" s="250"/>
    </row>
    <row r="36" spans="1:3" x14ac:dyDescent="0.3">
      <c r="A36" s="252" t="s">
        <v>148</v>
      </c>
    </row>
    <row r="37" spans="1:3" x14ac:dyDescent="0.3">
      <c r="A37" s="762"/>
      <c r="B37" s="762"/>
      <c r="C37" s="762"/>
    </row>
    <row r="38" spans="1:3" x14ac:dyDescent="0.3">
      <c r="A38" s="762"/>
      <c r="B38" s="762"/>
      <c r="C38" s="762"/>
    </row>
    <row r="39" spans="1:3" x14ac:dyDescent="0.3">
      <c r="A39" s="762"/>
      <c r="B39" s="762"/>
      <c r="C39" s="762"/>
    </row>
    <row r="40" spans="1:3" x14ac:dyDescent="0.3">
      <c r="A40" s="762"/>
      <c r="B40" s="762"/>
      <c r="C40" s="762"/>
    </row>
    <row r="41" spans="1:3" x14ac:dyDescent="0.3">
      <c r="A41" s="762"/>
      <c r="B41" s="762"/>
      <c r="C41" s="762"/>
    </row>
    <row r="42" spans="1:3" x14ac:dyDescent="0.3">
      <c r="A42" s="762"/>
      <c r="B42" s="762"/>
      <c r="C42" s="762"/>
    </row>
    <row r="43" spans="1:3" x14ac:dyDescent="0.3">
      <c r="A43" s="762"/>
      <c r="B43" s="762"/>
      <c r="C43" s="762"/>
    </row>
    <row r="44" spans="1:3" x14ac:dyDescent="0.3">
      <c r="A44" s="762"/>
      <c r="B44" s="762"/>
      <c r="C44" s="762"/>
    </row>
    <row r="45" spans="1:3" x14ac:dyDescent="0.3">
      <c r="A45" s="762"/>
      <c r="B45" s="762"/>
      <c r="C45" s="762"/>
    </row>
    <row r="46" spans="1:3" x14ac:dyDescent="0.3">
      <c r="A46" s="762"/>
      <c r="B46" s="762"/>
      <c r="C46" s="762"/>
    </row>
    <row r="47" spans="1:3" x14ac:dyDescent="0.3">
      <c r="A47" s="762"/>
      <c r="B47" s="762"/>
      <c r="C47" s="762"/>
    </row>
    <row r="48" spans="1:3" x14ac:dyDescent="0.3">
      <c r="A48" s="762"/>
      <c r="B48" s="762"/>
      <c r="C48" s="762"/>
    </row>
    <row r="51" spans="1:3" x14ac:dyDescent="0.3">
      <c r="A51" s="239" t="s">
        <v>136</v>
      </c>
      <c r="B51" s="241"/>
      <c r="C51" s="241"/>
    </row>
    <row r="52" spans="1:3" x14ac:dyDescent="0.3">
      <c r="A52" s="241">
        <f>'Info about Conf'!C5</f>
        <v>0</v>
      </c>
      <c r="B52" s="242" t="s">
        <v>134</v>
      </c>
      <c r="C52" s="242" t="s">
        <v>135</v>
      </c>
    </row>
    <row r="53" spans="1:3" x14ac:dyDescent="0.3">
      <c r="A53" s="241"/>
      <c r="B53" s="243" t="str">
        <f>B4</f>
        <v>Mar 2025</v>
      </c>
      <c r="C53" s="242" t="str">
        <f>C4</f>
        <v>Apr-Mar 2025</v>
      </c>
    </row>
    <row r="54" spans="1:3" x14ac:dyDescent="0.3">
      <c r="A54" s="241" t="s">
        <v>6</v>
      </c>
      <c r="B54" s="245">
        <f>'Mar 25 Return'!C13</f>
        <v>0</v>
      </c>
      <c r="C54" s="245">
        <f>'Mar 25 Return'!C13+'Dec 24 Return'!C13+'Sep 24 Return'!C13+'Jun 24 Return'!C13</f>
        <v>0</v>
      </c>
    </row>
    <row r="55" spans="1:3" x14ac:dyDescent="0.3">
      <c r="A55" s="241" t="s">
        <v>7</v>
      </c>
      <c r="B55" s="245">
        <f>'Mar 25 Return'!C14</f>
        <v>0</v>
      </c>
      <c r="C55" s="245">
        <f>'Mar 25 Return'!C14+'Dec 24 Return'!C14+'Sep 24 Return'!C14+'Jun 24 Return'!C14</f>
        <v>0</v>
      </c>
    </row>
    <row r="56" spans="1:3" x14ac:dyDescent="0.3">
      <c r="A56" s="241" t="s">
        <v>8</v>
      </c>
      <c r="B56" s="245">
        <f>'Mar 25 Return'!C15</f>
        <v>0</v>
      </c>
      <c r="C56" s="245">
        <f>'Mar 25 Return'!C15+'Dec 24 Return'!C15+'Sep 24 Return'!C15+'Jun 24 Return'!C15</f>
        <v>0</v>
      </c>
    </row>
    <row r="57" spans="1:3" x14ac:dyDescent="0.3">
      <c r="A57" s="241" t="s">
        <v>131</v>
      </c>
      <c r="B57" s="245">
        <f>'Mar 25 Return'!C16</f>
        <v>0</v>
      </c>
      <c r="C57" s="245">
        <f>'Mar 25 Return'!C16+'Dec 24 Return'!C16+'Sep 24 Return'!C16+'Jun 24 Return'!C16</f>
        <v>0</v>
      </c>
    </row>
    <row r="58" spans="1:3" x14ac:dyDescent="0.3">
      <c r="A58" s="241" t="s">
        <v>118</v>
      </c>
      <c r="B58" s="245">
        <f>'Mar 25 Return'!C17</f>
        <v>0</v>
      </c>
      <c r="C58" s="245">
        <f>'Mar 25 Return'!C17+'Dec 24 Return'!C17+'Sep 24 Return'!C17+'Jun 24 Return'!C17</f>
        <v>0</v>
      </c>
    </row>
    <row r="59" spans="1:3" x14ac:dyDescent="0.3">
      <c r="A59" s="241" t="s">
        <v>17</v>
      </c>
      <c r="B59" s="245">
        <f>'Mar 25 Return'!C18</f>
        <v>0</v>
      </c>
      <c r="C59" s="245">
        <f>'Mar 25 Return'!C18+'Dec 24 Return'!C18+'Sep 24 Return'!C18+'Jun 24 Return'!C18</f>
        <v>0</v>
      </c>
    </row>
    <row r="60" spans="1:3" x14ac:dyDescent="0.3">
      <c r="A60" s="241" t="s">
        <v>130</v>
      </c>
      <c r="B60" s="245">
        <f>'Mar 25 Return'!C19</f>
        <v>0</v>
      </c>
      <c r="C60" s="245">
        <f>'Mar 25 Return'!C19+'Dec 24 Return'!C19+'Sep 24 Return'!C19+'Jun 24 Return'!C19</f>
        <v>0</v>
      </c>
    </row>
    <row r="61" spans="1:3" x14ac:dyDescent="0.3">
      <c r="A61" s="239" t="s">
        <v>287</v>
      </c>
      <c r="B61" s="246">
        <f>SUM(B54:B60)</f>
        <v>0</v>
      </c>
      <c r="C61" s="246">
        <f>SUM(C54:C60)</f>
        <v>0</v>
      </c>
    </row>
    <row r="62" spans="1:3" ht="4.5" customHeight="1" x14ac:dyDescent="0.3">
      <c r="A62" s="241"/>
      <c r="B62" s="245"/>
      <c r="C62" s="245"/>
    </row>
    <row r="63" spans="1:3" x14ac:dyDescent="0.3">
      <c r="A63" s="241" t="s">
        <v>9</v>
      </c>
      <c r="B63" s="245">
        <f>'Mar 25 Return'!C24</f>
        <v>0</v>
      </c>
      <c r="C63" s="245">
        <f>'Mar 25 Return'!C24+'Dec 24 Return'!C24+'Sep 24 Return'!C24+'Jun 24 Return'!C24</f>
        <v>0</v>
      </c>
    </row>
    <row r="64" spans="1:3" x14ac:dyDescent="0.3">
      <c r="A64" s="241" t="s">
        <v>55</v>
      </c>
      <c r="B64" s="245">
        <f>'Mar 25 Return'!C25</f>
        <v>0</v>
      </c>
      <c r="C64" s="245">
        <f>'Mar 25 Return'!C25+'Dec 24 Return'!C25+'Sep 24 Return'!C25+'Jun 24 Return'!C25</f>
        <v>0</v>
      </c>
    </row>
    <row r="65" spans="1:3" x14ac:dyDescent="0.3">
      <c r="A65" s="241" t="s">
        <v>28</v>
      </c>
      <c r="B65" s="245">
        <f>'Mar 25 Return'!C26</f>
        <v>0</v>
      </c>
      <c r="C65" s="245">
        <f>'Mar 25 Return'!C26+'Dec 24 Return'!C26+'Sep 24 Return'!C26+'Jun 24 Return'!C26</f>
        <v>0</v>
      </c>
    </row>
    <row r="66" spans="1:3" x14ac:dyDescent="0.3">
      <c r="A66" s="241" t="s">
        <v>33</v>
      </c>
      <c r="B66" s="245">
        <f>'Mar 25 Return'!C27</f>
        <v>0</v>
      </c>
      <c r="C66" s="245">
        <f>'Mar 25 Return'!C27+'Dec 24 Return'!C27+'Sep 24 Return'!C27+'Jun 24 Return'!C27</f>
        <v>0</v>
      </c>
    </row>
    <row r="67" spans="1:3" x14ac:dyDescent="0.3">
      <c r="A67" s="241" t="s">
        <v>132</v>
      </c>
      <c r="B67" s="245">
        <f>'Mar 25 Return'!C28</f>
        <v>0</v>
      </c>
      <c r="C67" s="245">
        <f>'Mar 25 Return'!C28+'Dec 24 Return'!C28+'Sep 24 Return'!C28+'Jun 24 Return'!C28</f>
        <v>0</v>
      </c>
    </row>
    <row r="68" spans="1:3" ht="15" thickBot="1" x14ac:dyDescent="0.35">
      <c r="A68" s="239" t="s">
        <v>133</v>
      </c>
      <c r="B68" s="247">
        <f>SUM(B61:B67)</f>
        <v>0</v>
      </c>
      <c r="C68" s="247">
        <f>SUM(C61:C67)</f>
        <v>0</v>
      </c>
    </row>
    <row r="69" spans="1:3" ht="15" thickTop="1" x14ac:dyDescent="0.3">
      <c r="A69" s="241"/>
      <c r="B69" s="245"/>
      <c r="C69" s="245"/>
    </row>
    <row r="70" spans="1:3" x14ac:dyDescent="0.3">
      <c r="A70" s="239" t="s">
        <v>108</v>
      </c>
      <c r="B70" s="245"/>
      <c r="C70" s="245"/>
    </row>
    <row r="71" spans="1:3" x14ac:dyDescent="0.3">
      <c r="A71" s="241" t="s">
        <v>18</v>
      </c>
      <c r="B71" s="245">
        <f>'Mar 25 Return'!C34</f>
        <v>0</v>
      </c>
      <c r="C71" s="245">
        <f>'Mar 25 Return'!C34+'Dec 24 Return'!C34+'Sep 24 Return'!C34+'Jun 24 Return'!C34</f>
        <v>0</v>
      </c>
    </row>
    <row r="72" spans="1:3" x14ac:dyDescent="0.3">
      <c r="A72" s="241" t="s">
        <v>15</v>
      </c>
      <c r="B72" s="245">
        <f>'Mar 25 Return'!C35</f>
        <v>0</v>
      </c>
      <c r="C72" s="245">
        <f>'Mar 25 Return'!C35+'Dec 24 Return'!C35+'Sep 24 Return'!C35+'Jun 24 Return'!C35</f>
        <v>0</v>
      </c>
    </row>
    <row r="73" spans="1:3" x14ac:dyDescent="0.3">
      <c r="A73" s="241" t="s">
        <v>19</v>
      </c>
      <c r="B73" s="245">
        <f>'Mar 25 Return'!C36</f>
        <v>0</v>
      </c>
      <c r="C73" s="245">
        <f>'Mar 25 Return'!C36+'Dec 24 Return'!C36+'Sep 24 Return'!C36+'Jun 24 Return'!C36</f>
        <v>0</v>
      </c>
    </row>
    <row r="74" spans="1:3" x14ac:dyDescent="0.3">
      <c r="A74" s="241" t="s">
        <v>20</v>
      </c>
      <c r="B74" s="245">
        <f>'Mar 25 Return'!C37</f>
        <v>0</v>
      </c>
      <c r="C74" s="245">
        <f>'Mar 25 Return'!C37+'Dec 24 Return'!C37+'Sep 24 Return'!C37+'Jun 24 Return'!C37</f>
        <v>0</v>
      </c>
    </row>
    <row r="75" spans="1:3" x14ac:dyDescent="0.3">
      <c r="A75" s="241" t="s">
        <v>10</v>
      </c>
      <c r="B75" s="245">
        <f>'Mar 25 Return'!C38</f>
        <v>0</v>
      </c>
      <c r="C75" s="245">
        <f>'Mar 25 Return'!C38+'Dec 24 Return'!C38+'Sep 24 Return'!C38+'Jun 24 Return'!C38</f>
        <v>0</v>
      </c>
    </row>
    <row r="76" spans="1:3" x14ac:dyDescent="0.3">
      <c r="A76" s="241" t="s">
        <v>39</v>
      </c>
      <c r="B76" s="245">
        <f>'Mar 25 Return'!C39</f>
        <v>0</v>
      </c>
      <c r="C76" s="245">
        <f>'Mar 25 Return'!C39+'Dec 24 Return'!C39+'Sep 24 Return'!C39+'Jun 24 Return'!C39</f>
        <v>0</v>
      </c>
    </row>
    <row r="77" spans="1:3" x14ac:dyDescent="0.3">
      <c r="A77" s="241" t="s">
        <v>23</v>
      </c>
      <c r="B77" s="245">
        <f>'Mar 25 Return'!C40</f>
        <v>0</v>
      </c>
      <c r="C77" s="245">
        <f>'Mar 25 Return'!C40+'Dec 24 Return'!C40+'Sep 24 Return'!C40+'Jun 24 Return'!C40</f>
        <v>0</v>
      </c>
    </row>
    <row r="78" spans="1:3" x14ac:dyDescent="0.3">
      <c r="A78" s="241" t="s">
        <v>21</v>
      </c>
      <c r="B78" s="245">
        <f>'Mar 25 Return'!C41</f>
        <v>0</v>
      </c>
      <c r="C78" s="245">
        <f>'Mar 25 Return'!C41+'Dec 24 Return'!C41+'Sep 24 Return'!C41+'Jun 24 Return'!C41</f>
        <v>0</v>
      </c>
    </row>
    <row r="79" spans="1:3" x14ac:dyDescent="0.3">
      <c r="A79" s="241" t="s">
        <v>22</v>
      </c>
      <c r="B79" s="245">
        <f>'Mar 25 Return'!C42</f>
        <v>0</v>
      </c>
      <c r="C79" s="245">
        <f>'Mar 25 Return'!C42+'Dec 24 Return'!C42+'Sep 24 Return'!C42+'Jun 24 Return'!C42</f>
        <v>0</v>
      </c>
    </row>
    <row r="80" spans="1:3" x14ac:dyDescent="0.3">
      <c r="A80" s="241" t="s">
        <v>11</v>
      </c>
      <c r="B80" s="245">
        <f>'Mar 25 Return'!C43</f>
        <v>0</v>
      </c>
      <c r="C80" s="245">
        <f>'Mar 25 Return'!C43+'Dec 24 Return'!C43+'Sep 24 Return'!C43+'Jun 24 Return'!C43</f>
        <v>0</v>
      </c>
    </row>
    <row r="81" spans="1:3" x14ac:dyDescent="0.3">
      <c r="A81" s="241"/>
      <c r="B81" s="246">
        <f>SUM(B71:B80)</f>
        <v>0</v>
      </c>
      <c r="C81" s="246">
        <f>SUM(C71:C80)</f>
        <v>0</v>
      </c>
    </row>
    <row r="82" spans="1:3" ht="4.5" customHeight="1" x14ac:dyDescent="0.3">
      <c r="A82" s="241"/>
      <c r="B82" s="245"/>
      <c r="C82" s="245"/>
    </row>
    <row r="83" spans="1:3" x14ac:dyDescent="0.3">
      <c r="A83" s="239" t="s">
        <v>109</v>
      </c>
      <c r="B83" s="245"/>
      <c r="C83" s="245"/>
    </row>
    <row r="84" spans="1:3" x14ac:dyDescent="0.3">
      <c r="A84" s="241" t="s">
        <v>24</v>
      </c>
      <c r="B84" s="245">
        <f>'Mar 25 Return'!C47</f>
        <v>0</v>
      </c>
      <c r="C84" s="245">
        <f>'Mar 25 Return'!C47+'Dec 24 Return'!C47+'Sep 24 Return'!C47+'Jun 24 Return'!C47</f>
        <v>0</v>
      </c>
    </row>
    <row r="85" spans="1:3" x14ac:dyDescent="0.3">
      <c r="A85" s="241" t="s">
        <v>111</v>
      </c>
      <c r="B85" s="245">
        <f>'Mar 25 Return'!C48</f>
        <v>0</v>
      </c>
      <c r="C85" s="245">
        <f>'Mar 25 Return'!C48+'Dec 24 Return'!C48+'Sep 24 Return'!C48+'Jun 24 Return'!C48</f>
        <v>0</v>
      </c>
    </row>
    <row r="86" spans="1:3" x14ac:dyDescent="0.3">
      <c r="A86" s="241" t="s">
        <v>13</v>
      </c>
      <c r="B86" s="245">
        <f>'Mar 25 Return'!C49</f>
        <v>0</v>
      </c>
      <c r="C86" s="245">
        <f>'Mar 25 Return'!C49+'Dec 24 Return'!C49+'Sep 24 Return'!C49+'Jun 24 Return'!C49</f>
        <v>0</v>
      </c>
    </row>
    <row r="87" spans="1:3" x14ac:dyDescent="0.3">
      <c r="A87" s="241" t="s">
        <v>110</v>
      </c>
      <c r="B87" s="245">
        <f>'Mar 25 Return'!C50</f>
        <v>0</v>
      </c>
      <c r="C87" s="245">
        <f>'Mar 25 Return'!C50+'Dec 24 Return'!C50+'Sep 24 Return'!C50+'Jun 24 Return'!C50</f>
        <v>0</v>
      </c>
    </row>
    <row r="88" spans="1:3" x14ac:dyDescent="0.3">
      <c r="A88" s="241"/>
      <c r="B88" s="246">
        <f>SUM(B84:B87)</f>
        <v>0</v>
      </c>
      <c r="C88" s="246">
        <f>SUM(C84:C87)</f>
        <v>0</v>
      </c>
    </row>
    <row r="89" spans="1:3" ht="4.5" customHeight="1" x14ac:dyDescent="0.3">
      <c r="A89" s="241"/>
      <c r="B89" s="245"/>
      <c r="C89" s="245"/>
    </row>
    <row r="90" spans="1:3" x14ac:dyDescent="0.3">
      <c r="A90" s="239" t="s">
        <v>112</v>
      </c>
      <c r="B90" s="245"/>
      <c r="C90" s="245"/>
    </row>
    <row r="91" spans="1:3" x14ac:dyDescent="0.3">
      <c r="A91" s="241" t="s">
        <v>125</v>
      </c>
      <c r="B91" s="245">
        <f>'Mar 25 Return'!C51</f>
        <v>0</v>
      </c>
      <c r="C91" s="245">
        <f>'Mar 25 Return'!C51+'Dec 24 Return'!C51+'Sep 24 Return'!C51+'Jun 24 Return'!C51</f>
        <v>0</v>
      </c>
    </row>
    <row r="92" spans="1:3" x14ac:dyDescent="0.3">
      <c r="A92" s="241" t="s">
        <v>16</v>
      </c>
      <c r="B92" s="245">
        <f>'Mar 25 Return'!C52</f>
        <v>0</v>
      </c>
      <c r="C92" s="245">
        <f>'Mar 25 Return'!C52+'Dec 24 Return'!C52+'Sep 24 Return'!C52+'Jun 24 Return'!C52</f>
        <v>0</v>
      </c>
    </row>
    <row r="93" spans="1:3" x14ac:dyDescent="0.3">
      <c r="A93" s="241" t="s">
        <v>12</v>
      </c>
      <c r="B93" s="245">
        <f>'Mar 25 Return'!C53</f>
        <v>0</v>
      </c>
      <c r="C93" s="245">
        <f>'Mar 25 Return'!C53+'Dec 24 Return'!C53+'Sep 24 Return'!C53+'Jun 24 Return'!C53</f>
        <v>0</v>
      </c>
    </row>
    <row r="94" spans="1:3" x14ac:dyDescent="0.3">
      <c r="A94" s="241" t="s">
        <v>300</v>
      </c>
      <c r="B94" s="245">
        <f>'Mar 25 Return'!C54</f>
        <v>0</v>
      </c>
      <c r="C94" s="245">
        <f>'Mar 25 Return'!C54+'Dec 24 Return'!C54+'Sep 24 Return'!C54+'Jun 24 Return'!C54</f>
        <v>0</v>
      </c>
    </row>
    <row r="95" spans="1:3" x14ac:dyDescent="0.3">
      <c r="A95" s="241" t="s">
        <v>298</v>
      </c>
      <c r="B95" s="245">
        <f>'Mar 25 Return'!C55</f>
        <v>0</v>
      </c>
      <c r="C95" s="245">
        <f>'Mar 25 Return'!C55+'Dec 24 Return'!C55+'Sep 24 Return'!C55+'Jun 24 Return'!C55</f>
        <v>0</v>
      </c>
    </row>
    <row r="96" spans="1:3" x14ac:dyDescent="0.3">
      <c r="A96" s="241" t="s">
        <v>113</v>
      </c>
      <c r="B96" s="245">
        <f>'Mar 25 Return'!C56</f>
        <v>0</v>
      </c>
      <c r="C96" s="245">
        <f>'Mar 25 Return'!C56+'Dec 24 Return'!C56+'Sep 24 Return'!C56+'Jun 24 Return'!C56</f>
        <v>0</v>
      </c>
    </row>
    <row r="97" spans="1:4" x14ac:dyDescent="0.3">
      <c r="A97" s="241" t="s">
        <v>122</v>
      </c>
      <c r="B97" s="245">
        <f>'Mar 25 Return'!C57</f>
        <v>0</v>
      </c>
      <c r="C97" s="245">
        <f>'Mar 25 Return'!C57+'Dec 24 Return'!C57+'Sep 24 Return'!C57+'Jun 24 Return'!C57</f>
        <v>0</v>
      </c>
    </row>
    <row r="98" spans="1:4" x14ac:dyDescent="0.3">
      <c r="A98" s="241" t="s">
        <v>123</v>
      </c>
      <c r="B98" s="245">
        <f>'Mar 25 Return'!C58</f>
        <v>0</v>
      </c>
      <c r="C98" s="245">
        <f>'Mar 25 Return'!C58+'Dec 24 Return'!C58+'Sep 24 Return'!C58+'Jun 24 Return'!C58</f>
        <v>0</v>
      </c>
    </row>
    <row r="99" spans="1:4" x14ac:dyDescent="0.3">
      <c r="A99" s="241"/>
      <c r="B99" s="246">
        <f>SUM(B91:B98)</f>
        <v>0</v>
      </c>
      <c r="C99" s="246">
        <f>SUM(C91:C98)</f>
        <v>0</v>
      </c>
    </row>
    <row r="100" spans="1:4" x14ac:dyDescent="0.3">
      <c r="A100" s="241"/>
      <c r="B100" s="245"/>
      <c r="C100" s="245"/>
    </row>
    <row r="101" spans="1:4" ht="15" thickBot="1" x14ac:dyDescent="0.35">
      <c r="A101" s="239" t="s">
        <v>3</v>
      </c>
      <c r="B101" s="247">
        <f>B81+B88+B99</f>
        <v>0</v>
      </c>
      <c r="C101" s="247">
        <f>C81+C88+C99</f>
        <v>0</v>
      </c>
      <c r="D101" s="254"/>
    </row>
    <row r="102" spans="1:4" ht="15" thickTop="1" x14ac:dyDescent="0.3"/>
  </sheetData>
  <sheetProtection password="C563" sheet="1" formatCells="0" formatColumns="0" formatRows="0"/>
  <protectedRanges>
    <protectedRange sqref="A37:C48" name="Range2"/>
    <protectedRange sqref="A26:B30" name="Range1"/>
  </protectedRanges>
  <mergeCells count="1">
    <mergeCell ref="A37:C48"/>
  </mergeCells>
  <conditionalFormatting sqref="A33">
    <cfRule type="containsText" dxfId="1" priority="3" stopIfTrue="1" operator="containsText" text="raised">
      <formula>NOT(ISERROR(SEARCH("raised",A33)))</formula>
    </cfRule>
  </conditionalFormatting>
  <conditionalFormatting sqref="B33">
    <cfRule type="expression" dxfId="0"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D25"/>
  <sheetViews>
    <sheetView workbookViewId="0">
      <selection activeCell="D16" sqref="D16"/>
    </sheetView>
  </sheetViews>
  <sheetFormatPr defaultRowHeight="15" x14ac:dyDescent="0.25"/>
  <cols>
    <col min="1" max="1" width="17.1796875" customWidth="1"/>
  </cols>
  <sheetData>
    <row r="1" spans="1:4" x14ac:dyDescent="0.25">
      <c r="A1" s="2"/>
    </row>
    <row r="2" spans="1:4" x14ac:dyDescent="0.25">
      <c r="A2" s="1"/>
      <c r="B2" s="3" t="s">
        <v>120</v>
      </c>
      <c r="C2" s="3" t="s">
        <v>121</v>
      </c>
    </row>
    <row r="3" spans="1:4" x14ac:dyDescent="0.25">
      <c r="A3" s="1" t="s">
        <v>75</v>
      </c>
      <c r="B3" s="5">
        <v>0.06</v>
      </c>
      <c r="C3" s="3" t="s">
        <v>119</v>
      </c>
      <c r="D3" s="4"/>
    </row>
    <row r="4" spans="1:4" x14ac:dyDescent="0.25">
      <c r="A4" s="1" t="s">
        <v>93</v>
      </c>
      <c r="B4" s="5">
        <v>0.06</v>
      </c>
      <c r="C4" s="3" t="s">
        <v>192</v>
      </c>
    </row>
    <row r="5" spans="1:4" x14ac:dyDescent="0.25">
      <c r="A5" s="1" t="s">
        <v>76</v>
      </c>
      <c r="B5" s="5">
        <v>0.06</v>
      </c>
      <c r="C5" s="3" t="s">
        <v>119</v>
      </c>
    </row>
    <row r="6" spans="1:4" x14ac:dyDescent="0.25">
      <c r="A6" s="1" t="s">
        <v>79</v>
      </c>
      <c r="B6" s="5">
        <v>0.05</v>
      </c>
      <c r="C6" s="3" t="s">
        <v>119</v>
      </c>
    </row>
    <row r="7" spans="1:4" x14ac:dyDescent="0.25">
      <c r="A7" s="1" t="s">
        <v>95</v>
      </c>
      <c r="B7" s="5">
        <v>0</v>
      </c>
      <c r="C7" s="3" t="s">
        <v>119</v>
      </c>
    </row>
    <row r="8" spans="1:4" x14ac:dyDescent="0.25">
      <c r="A8" s="1" t="s">
        <v>89</v>
      </c>
      <c r="B8" s="5">
        <v>0.04</v>
      </c>
      <c r="C8" s="3" t="s">
        <v>192</v>
      </c>
    </row>
    <row r="9" spans="1:4" x14ac:dyDescent="0.25">
      <c r="A9" s="1" t="s">
        <v>90</v>
      </c>
      <c r="B9" s="5">
        <v>0.04</v>
      </c>
      <c r="C9" s="3" t="s">
        <v>119</v>
      </c>
    </row>
    <row r="10" spans="1:4" x14ac:dyDescent="0.25">
      <c r="A10" s="1" t="s">
        <v>85</v>
      </c>
      <c r="B10" s="5">
        <v>0.06</v>
      </c>
      <c r="C10" s="3" t="s">
        <v>119</v>
      </c>
    </row>
    <row r="11" spans="1:4" x14ac:dyDescent="0.25">
      <c r="A11" s="1" t="s">
        <v>82</v>
      </c>
      <c r="B11" s="5">
        <v>0.04</v>
      </c>
      <c r="C11" s="3" t="s">
        <v>119</v>
      </c>
    </row>
    <row r="12" spans="1:4" x14ac:dyDescent="0.25">
      <c r="A12" s="1" t="s">
        <v>86</v>
      </c>
      <c r="B12" s="5">
        <v>0.05</v>
      </c>
      <c r="C12" s="3" t="s">
        <v>192</v>
      </c>
    </row>
    <row r="13" spans="1:4" x14ac:dyDescent="0.25">
      <c r="A13" s="1" t="s">
        <v>87</v>
      </c>
      <c r="B13" s="5">
        <v>0.06</v>
      </c>
      <c r="C13" s="3" t="s">
        <v>119</v>
      </c>
    </row>
    <row r="14" spans="1:4" x14ac:dyDescent="0.25">
      <c r="A14" s="1" t="s">
        <v>96</v>
      </c>
      <c r="B14" s="5">
        <v>0.04</v>
      </c>
      <c r="C14" s="3" t="s">
        <v>192</v>
      </c>
    </row>
    <row r="15" spans="1:4" x14ac:dyDescent="0.25">
      <c r="A15" s="1" t="s">
        <v>83</v>
      </c>
      <c r="B15" s="5">
        <v>0.06</v>
      </c>
      <c r="C15" s="3" t="s">
        <v>119</v>
      </c>
    </row>
    <row r="16" spans="1:4" x14ac:dyDescent="0.25">
      <c r="A16" s="1" t="s">
        <v>91</v>
      </c>
      <c r="B16" s="5">
        <v>0.03</v>
      </c>
      <c r="C16" s="3" t="s">
        <v>192</v>
      </c>
    </row>
    <row r="17" spans="1:3" x14ac:dyDescent="0.25">
      <c r="A17" s="1" t="s">
        <v>92</v>
      </c>
      <c r="B17" s="5">
        <v>0.06</v>
      </c>
      <c r="C17" s="3" t="s">
        <v>119</v>
      </c>
    </row>
    <row r="18" spans="1:3" x14ac:dyDescent="0.25">
      <c r="A18" s="1" t="s">
        <v>80</v>
      </c>
      <c r="B18" s="5">
        <v>0.05</v>
      </c>
      <c r="C18" s="3" t="s">
        <v>192</v>
      </c>
    </row>
    <row r="19" spans="1:3" x14ac:dyDescent="0.25">
      <c r="A19" s="1" t="s">
        <v>81</v>
      </c>
      <c r="B19" s="5">
        <v>0.04</v>
      </c>
      <c r="C19" s="3" t="s">
        <v>192</v>
      </c>
    </row>
    <row r="20" spans="1:3" x14ac:dyDescent="0.25">
      <c r="A20" s="1" t="s">
        <v>94</v>
      </c>
      <c r="B20" s="5">
        <v>0.05</v>
      </c>
      <c r="C20" s="3" t="s">
        <v>119</v>
      </c>
    </row>
    <row r="21" spans="1:3" x14ac:dyDescent="0.25">
      <c r="A21" s="1" t="s">
        <v>77</v>
      </c>
      <c r="B21" s="5">
        <v>0.05</v>
      </c>
      <c r="C21" s="3" t="s">
        <v>192</v>
      </c>
    </row>
    <row r="22" spans="1:3" x14ac:dyDescent="0.25">
      <c r="A22" s="1" t="s">
        <v>88</v>
      </c>
      <c r="B22" s="5">
        <v>0.06</v>
      </c>
      <c r="C22" s="3" t="s">
        <v>192</v>
      </c>
    </row>
    <row r="23" spans="1:3" x14ac:dyDescent="0.25">
      <c r="A23" s="1" t="s">
        <v>84</v>
      </c>
      <c r="B23" s="5">
        <v>0.14000000000000001</v>
      </c>
      <c r="C23" s="3" t="s">
        <v>119</v>
      </c>
    </row>
    <row r="24" spans="1:3" x14ac:dyDescent="0.25">
      <c r="A24" s="1" t="s">
        <v>78</v>
      </c>
      <c r="B24" s="5">
        <v>0.06</v>
      </c>
      <c r="C24" s="3" t="s">
        <v>192</v>
      </c>
    </row>
    <row r="25" spans="1:3" x14ac:dyDescent="0.25">
      <c r="A25" s="1" t="s">
        <v>97</v>
      </c>
      <c r="B25" s="5">
        <v>0.06</v>
      </c>
      <c r="C25" s="3" t="s">
        <v>119</v>
      </c>
    </row>
  </sheetData>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rgb="FFFFFF00"/>
  </sheetPr>
  <dimension ref="A1:F182"/>
  <sheetViews>
    <sheetView workbookViewId="0">
      <selection sqref="A1:E7"/>
    </sheetView>
  </sheetViews>
  <sheetFormatPr defaultColWidth="8.90625" defaultRowHeight="15.6" x14ac:dyDescent="0.3"/>
  <cols>
    <col min="1" max="1" width="14.1796875" style="44" customWidth="1"/>
    <col min="2" max="2" width="55.90625" style="45" customWidth="1"/>
    <col min="3" max="4" width="8.90625" style="39"/>
    <col min="5" max="5" width="8.90625" style="43"/>
    <col min="6" max="6" width="12.6328125" style="35" customWidth="1"/>
    <col min="7" max="16384" width="8.90625" style="35"/>
  </cols>
  <sheetData>
    <row r="1" spans="1:6" x14ac:dyDescent="0.3">
      <c r="A1" s="436" t="s">
        <v>231</v>
      </c>
      <c r="B1" s="437"/>
      <c r="C1" s="437"/>
      <c r="D1" s="437"/>
      <c r="E1" s="437"/>
      <c r="F1" s="437"/>
    </row>
    <row r="2" spans="1:6" x14ac:dyDescent="0.3">
      <c r="A2" s="432" t="s">
        <v>230</v>
      </c>
      <c r="B2" s="433"/>
      <c r="C2" s="433"/>
      <c r="D2" s="433"/>
      <c r="E2" s="433"/>
      <c r="F2" s="433"/>
    </row>
    <row r="3" spans="1:6" x14ac:dyDescent="0.3">
      <c r="A3" s="434" t="s">
        <v>232</v>
      </c>
      <c r="B3" s="435"/>
      <c r="C3" s="435"/>
      <c r="D3" s="435"/>
      <c r="E3" s="435"/>
      <c r="F3" s="435"/>
    </row>
    <row r="4" spans="1:6" x14ac:dyDescent="0.3">
      <c r="A4" s="438" t="s">
        <v>233</v>
      </c>
      <c r="B4" s="438"/>
      <c r="C4" s="438"/>
      <c r="D4" s="438"/>
      <c r="E4" s="438"/>
      <c r="F4" s="438"/>
    </row>
    <row r="5" spans="1:6" x14ac:dyDescent="0.3">
      <c r="A5" s="36" t="s">
        <v>205</v>
      </c>
      <c r="B5" s="36" t="s">
        <v>206</v>
      </c>
      <c r="C5" s="36" t="s">
        <v>137</v>
      </c>
      <c r="D5" s="36" t="s">
        <v>207</v>
      </c>
      <c r="E5" s="36" t="s">
        <v>208</v>
      </c>
    </row>
    <row r="6" spans="1:6" x14ac:dyDescent="0.3">
      <c r="A6" s="37"/>
      <c r="B6" s="36" t="s">
        <v>213</v>
      </c>
      <c r="C6" s="38"/>
      <c r="D6" s="38"/>
      <c r="E6" s="422"/>
    </row>
    <row r="7" spans="1:6" x14ac:dyDescent="0.3">
      <c r="A7" s="419"/>
      <c r="B7" s="420"/>
      <c r="C7" s="421"/>
      <c r="D7" s="421"/>
      <c r="E7" s="43">
        <f>SUM(E6+C7-D7)</f>
        <v>0</v>
      </c>
    </row>
    <row r="8" spans="1:6" x14ac:dyDescent="0.3">
      <c r="A8" s="419"/>
      <c r="B8" s="420"/>
      <c r="C8" s="421"/>
      <c r="D8" s="421"/>
      <c r="E8" s="43">
        <f t="shared" ref="E8:E71" si="0">SUM(E7+C8-D8)</f>
        <v>0</v>
      </c>
    </row>
    <row r="9" spans="1:6" x14ac:dyDescent="0.3">
      <c r="A9" s="419"/>
      <c r="B9" s="420"/>
      <c r="C9" s="421"/>
      <c r="D9" s="421"/>
      <c r="E9" s="43">
        <f t="shared" si="0"/>
        <v>0</v>
      </c>
    </row>
    <row r="10" spans="1:6" x14ac:dyDescent="0.3">
      <c r="A10" s="419"/>
      <c r="B10" s="420"/>
      <c r="C10" s="421"/>
      <c r="D10" s="421"/>
      <c r="E10" s="43">
        <f t="shared" si="0"/>
        <v>0</v>
      </c>
    </row>
    <row r="11" spans="1:6" x14ac:dyDescent="0.3">
      <c r="A11" s="419"/>
      <c r="B11" s="420"/>
      <c r="C11" s="421"/>
      <c r="D11" s="421"/>
      <c r="E11" s="43">
        <f t="shared" si="0"/>
        <v>0</v>
      </c>
    </row>
    <row r="12" spans="1:6" x14ac:dyDescent="0.3">
      <c r="A12" s="419"/>
      <c r="B12" s="420"/>
      <c r="C12" s="421"/>
      <c r="D12" s="421"/>
      <c r="E12" s="43">
        <f t="shared" si="0"/>
        <v>0</v>
      </c>
    </row>
    <row r="13" spans="1:6" x14ac:dyDescent="0.3">
      <c r="A13" s="419"/>
      <c r="B13" s="420"/>
      <c r="C13" s="421"/>
      <c r="D13" s="421"/>
      <c r="E13" s="43">
        <f t="shared" si="0"/>
        <v>0</v>
      </c>
    </row>
    <row r="14" spans="1:6" x14ac:dyDescent="0.3">
      <c r="A14" s="419"/>
      <c r="B14" s="420"/>
      <c r="C14" s="421"/>
      <c r="D14" s="421"/>
      <c r="E14" s="43">
        <f t="shared" si="0"/>
        <v>0</v>
      </c>
    </row>
    <row r="15" spans="1:6" x14ac:dyDescent="0.3">
      <c r="A15" s="419"/>
      <c r="B15" s="420"/>
      <c r="C15" s="421"/>
      <c r="D15" s="421"/>
      <c r="E15" s="43">
        <f t="shared" si="0"/>
        <v>0</v>
      </c>
    </row>
    <row r="16" spans="1:6" x14ac:dyDescent="0.3">
      <c r="A16" s="419"/>
      <c r="B16" s="420"/>
      <c r="C16" s="421"/>
      <c r="D16" s="421"/>
      <c r="E16" s="43">
        <f t="shared" si="0"/>
        <v>0</v>
      </c>
    </row>
    <row r="17" spans="1:5" x14ac:dyDescent="0.3">
      <c r="A17" s="40"/>
      <c r="B17" s="41"/>
      <c r="C17" s="42"/>
      <c r="D17" s="42"/>
      <c r="E17" s="43">
        <f t="shared" si="0"/>
        <v>0</v>
      </c>
    </row>
    <row r="18" spans="1:5" x14ac:dyDescent="0.3">
      <c r="A18" s="40"/>
      <c r="B18" s="41"/>
      <c r="C18" s="42"/>
      <c r="D18" s="42"/>
      <c r="E18" s="43">
        <f t="shared" si="0"/>
        <v>0</v>
      </c>
    </row>
    <row r="19" spans="1:5" x14ac:dyDescent="0.3">
      <c r="A19" s="40"/>
      <c r="B19" s="41"/>
      <c r="C19" s="42"/>
      <c r="D19" s="42"/>
      <c r="E19" s="43">
        <f t="shared" si="0"/>
        <v>0</v>
      </c>
    </row>
    <row r="20" spans="1:5" x14ac:dyDescent="0.3">
      <c r="A20" s="40"/>
      <c r="B20" s="41"/>
      <c r="C20" s="42"/>
      <c r="D20" s="42"/>
      <c r="E20" s="43">
        <f t="shared" si="0"/>
        <v>0</v>
      </c>
    </row>
    <row r="21" spans="1:5" x14ac:dyDescent="0.3">
      <c r="A21" s="40"/>
      <c r="B21" s="41"/>
      <c r="C21" s="42"/>
      <c r="D21" s="42"/>
      <c r="E21" s="43">
        <f t="shared" si="0"/>
        <v>0</v>
      </c>
    </row>
    <row r="22" spans="1:5" x14ac:dyDescent="0.3">
      <c r="A22" s="40"/>
      <c r="B22" s="41"/>
      <c r="C22" s="42"/>
      <c r="D22" s="42"/>
      <c r="E22" s="43">
        <f t="shared" si="0"/>
        <v>0</v>
      </c>
    </row>
    <row r="23" spans="1:5" x14ac:dyDescent="0.3">
      <c r="A23" s="40"/>
      <c r="B23" s="41"/>
      <c r="C23" s="42"/>
      <c r="D23" s="42"/>
      <c r="E23" s="43">
        <f t="shared" si="0"/>
        <v>0</v>
      </c>
    </row>
    <row r="24" spans="1:5" x14ac:dyDescent="0.3">
      <c r="A24" s="40"/>
      <c r="B24" s="41"/>
      <c r="C24" s="42"/>
      <c r="D24" s="42"/>
      <c r="E24" s="43">
        <f t="shared" si="0"/>
        <v>0</v>
      </c>
    </row>
    <row r="25" spans="1:5" x14ac:dyDescent="0.3">
      <c r="A25" s="40"/>
      <c r="B25" s="41"/>
      <c r="C25" s="42"/>
      <c r="D25" s="42"/>
      <c r="E25" s="43">
        <f t="shared" si="0"/>
        <v>0</v>
      </c>
    </row>
    <row r="26" spans="1:5" x14ac:dyDescent="0.3">
      <c r="A26" s="40"/>
      <c r="B26" s="41"/>
      <c r="C26" s="42"/>
      <c r="D26" s="42"/>
      <c r="E26" s="43">
        <f t="shared" si="0"/>
        <v>0</v>
      </c>
    </row>
    <row r="27" spans="1:5" x14ac:dyDescent="0.3">
      <c r="A27" s="40"/>
      <c r="B27" s="41"/>
      <c r="C27" s="42"/>
      <c r="D27" s="42"/>
      <c r="E27" s="43">
        <f t="shared" si="0"/>
        <v>0</v>
      </c>
    </row>
    <row r="28" spans="1:5" x14ac:dyDescent="0.3">
      <c r="A28" s="40"/>
      <c r="B28" s="41"/>
      <c r="C28" s="42"/>
      <c r="D28" s="42"/>
      <c r="E28" s="43">
        <f t="shared" si="0"/>
        <v>0</v>
      </c>
    </row>
    <row r="29" spans="1:5" x14ac:dyDescent="0.3">
      <c r="A29" s="40"/>
      <c r="B29" s="41"/>
      <c r="C29" s="42"/>
      <c r="D29" s="42"/>
      <c r="E29" s="43">
        <f t="shared" si="0"/>
        <v>0</v>
      </c>
    </row>
    <row r="30" spans="1:5" x14ac:dyDescent="0.3">
      <c r="A30" s="40"/>
      <c r="B30" s="41"/>
      <c r="C30" s="42"/>
      <c r="D30" s="42"/>
      <c r="E30" s="43">
        <f t="shared" si="0"/>
        <v>0</v>
      </c>
    </row>
    <row r="31" spans="1:5" x14ac:dyDescent="0.3">
      <c r="A31" s="40"/>
      <c r="B31" s="41"/>
      <c r="C31" s="42"/>
      <c r="D31" s="42"/>
      <c r="E31" s="43">
        <f t="shared" si="0"/>
        <v>0</v>
      </c>
    </row>
    <row r="32" spans="1:5" x14ac:dyDescent="0.3">
      <c r="A32" s="40"/>
      <c r="B32" s="41"/>
      <c r="C32" s="42"/>
      <c r="D32" s="42"/>
      <c r="E32" s="43">
        <f t="shared" si="0"/>
        <v>0</v>
      </c>
    </row>
    <row r="33" spans="1:5" x14ac:dyDescent="0.3">
      <c r="A33" s="40"/>
      <c r="B33" s="41"/>
      <c r="C33" s="42"/>
      <c r="D33" s="42"/>
      <c r="E33" s="43">
        <f t="shared" si="0"/>
        <v>0</v>
      </c>
    </row>
    <row r="34" spans="1:5" x14ac:dyDescent="0.3">
      <c r="A34" s="40"/>
      <c r="B34" s="41"/>
      <c r="C34" s="42"/>
      <c r="D34" s="42"/>
      <c r="E34" s="43">
        <f t="shared" si="0"/>
        <v>0</v>
      </c>
    </row>
    <row r="35" spans="1:5" x14ac:dyDescent="0.3">
      <c r="A35" s="40"/>
      <c r="B35" s="41"/>
      <c r="C35" s="42"/>
      <c r="D35" s="42"/>
      <c r="E35" s="43">
        <f t="shared" si="0"/>
        <v>0</v>
      </c>
    </row>
    <row r="36" spans="1:5" x14ac:dyDescent="0.3">
      <c r="A36" s="40"/>
      <c r="B36" s="41"/>
      <c r="C36" s="42"/>
      <c r="D36" s="42"/>
      <c r="E36" s="43">
        <f t="shared" si="0"/>
        <v>0</v>
      </c>
    </row>
    <row r="37" spans="1:5" x14ac:dyDescent="0.3">
      <c r="A37" s="40"/>
      <c r="B37" s="41"/>
      <c r="C37" s="42"/>
      <c r="D37" s="42"/>
      <c r="E37" s="43">
        <f t="shared" si="0"/>
        <v>0</v>
      </c>
    </row>
    <row r="38" spans="1:5" x14ac:dyDescent="0.3">
      <c r="A38" s="40"/>
      <c r="B38" s="41"/>
      <c r="C38" s="42"/>
      <c r="D38" s="42"/>
      <c r="E38" s="43">
        <f t="shared" si="0"/>
        <v>0</v>
      </c>
    </row>
    <row r="39" spans="1:5" x14ac:dyDescent="0.3">
      <c r="A39" s="40"/>
      <c r="B39" s="41"/>
      <c r="C39" s="42"/>
      <c r="D39" s="42"/>
      <c r="E39" s="43">
        <f t="shared" si="0"/>
        <v>0</v>
      </c>
    </row>
    <row r="40" spans="1:5" x14ac:dyDescent="0.3">
      <c r="A40" s="40"/>
      <c r="B40" s="41"/>
      <c r="C40" s="42"/>
      <c r="D40" s="42"/>
      <c r="E40" s="43">
        <f t="shared" si="0"/>
        <v>0</v>
      </c>
    </row>
    <row r="41" spans="1:5" x14ac:dyDescent="0.3">
      <c r="A41" s="40"/>
      <c r="B41" s="41"/>
      <c r="C41" s="42"/>
      <c r="D41" s="42"/>
      <c r="E41" s="43">
        <f t="shared" si="0"/>
        <v>0</v>
      </c>
    </row>
    <row r="42" spans="1:5" x14ac:dyDescent="0.3">
      <c r="A42" s="40"/>
      <c r="B42" s="41"/>
      <c r="C42" s="42"/>
      <c r="D42" s="42"/>
      <c r="E42" s="43">
        <f t="shared" si="0"/>
        <v>0</v>
      </c>
    </row>
    <row r="43" spans="1:5" x14ac:dyDescent="0.3">
      <c r="A43" s="40"/>
      <c r="B43" s="41"/>
      <c r="C43" s="42"/>
      <c r="D43" s="42"/>
      <c r="E43" s="43">
        <f t="shared" si="0"/>
        <v>0</v>
      </c>
    </row>
    <row r="44" spans="1:5" x14ac:dyDescent="0.3">
      <c r="A44" s="40"/>
      <c r="B44" s="41"/>
      <c r="C44" s="42"/>
      <c r="D44" s="42"/>
      <c r="E44" s="43">
        <f t="shared" si="0"/>
        <v>0</v>
      </c>
    </row>
    <row r="45" spans="1:5" x14ac:dyDescent="0.3">
      <c r="A45" s="40"/>
      <c r="B45" s="41"/>
      <c r="C45" s="42"/>
      <c r="D45" s="42"/>
      <c r="E45" s="43">
        <f t="shared" si="0"/>
        <v>0</v>
      </c>
    </row>
    <row r="46" spans="1:5" x14ac:dyDescent="0.3">
      <c r="A46" s="40"/>
      <c r="B46" s="41"/>
      <c r="C46" s="42"/>
      <c r="D46" s="42"/>
      <c r="E46" s="43">
        <f t="shared" si="0"/>
        <v>0</v>
      </c>
    </row>
    <row r="47" spans="1:5" x14ac:dyDescent="0.3">
      <c r="A47" s="40"/>
      <c r="B47" s="41"/>
      <c r="C47" s="42"/>
      <c r="D47" s="42"/>
      <c r="E47" s="43">
        <f t="shared" si="0"/>
        <v>0</v>
      </c>
    </row>
    <row r="48" spans="1:5" x14ac:dyDescent="0.3">
      <c r="A48" s="40"/>
      <c r="B48" s="41"/>
      <c r="C48" s="42"/>
      <c r="D48" s="42"/>
      <c r="E48" s="43">
        <f t="shared" si="0"/>
        <v>0</v>
      </c>
    </row>
    <row r="49" spans="1:5" x14ac:dyDescent="0.3">
      <c r="A49" s="40"/>
      <c r="B49" s="41"/>
      <c r="C49" s="42"/>
      <c r="D49" s="42"/>
      <c r="E49" s="43">
        <f t="shared" si="0"/>
        <v>0</v>
      </c>
    </row>
    <row r="50" spans="1:5" x14ac:dyDescent="0.3">
      <c r="A50" s="40"/>
      <c r="B50" s="41"/>
      <c r="C50" s="42"/>
      <c r="D50" s="42"/>
      <c r="E50" s="43">
        <f t="shared" si="0"/>
        <v>0</v>
      </c>
    </row>
    <row r="51" spans="1:5" x14ac:dyDescent="0.3">
      <c r="A51" s="40"/>
      <c r="B51" s="41"/>
      <c r="C51" s="42"/>
      <c r="D51" s="42"/>
      <c r="E51" s="43">
        <f t="shared" si="0"/>
        <v>0</v>
      </c>
    </row>
    <row r="52" spans="1:5" x14ac:dyDescent="0.3">
      <c r="A52" s="40"/>
      <c r="B52" s="41"/>
      <c r="C52" s="42"/>
      <c r="D52" s="42"/>
      <c r="E52" s="43">
        <f t="shared" si="0"/>
        <v>0</v>
      </c>
    </row>
    <row r="53" spans="1:5" x14ac:dyDescent="0.3">
      <c r="A53" s="40"/>
      <c r="B53" s="41"/>
      <c r="C53" s="42"/>
      <c r="D53" s="42"/>
      <c r="E53" s="43">
        <f t="shared" si="0"/>
        <v>0</v>
      </c>
    </row>
    <row r="54" spans="1:5" x14ac:dyDescent="0.3">
      <c r="A54" s="40"/>
      <c r="B54" s="41"/>
      <c r="C54" s="42"/>
      <c r="D54" s="42"/>
      <c r="E54" s="43">
        <f t="shared" si="0"/>
        <v>0</v>
      </c>
    </row>
    <row r="55" spans="1:5" x14ac:dyDescent="0.3">
      <c r="A55" s="40"/>
      <c r="B55" s="41"/>
      <c r="C55" s="42"/>
      <c r="D55" s="42"/>
      <c r="E55" s="43">
        <f t="shared" si="0"/>
        <v>0</v>
      </c>
    </row>
    <row r="56" spans="1:5" x14ac:dyDescent="0.3">
      <c r="A56" s="40"/>
      <c r="B56" s="41"/>
      <c r="C56" s="42"/>
      <c r="D56" s="42"/>
      <c r="E56" s="43">
        <f t="shared" si="0"/>
        <v>0</v>
      </c>
    </row>
    <row r="57" spans="1:5" x14ac:dyDescent="0.3">
      <c r="A57" s="40"/>
      <c r="B57" s="41"/>
      <c r="C57" s="42"/>
      <c r="D57" s="42"/>
      <c r="E57" s="43">
        <f t="shared" si="0"/>
        <v>0</v>
      </c>
    </row>
    <row r="58" spans="1:5" x14ac:dyDescent="0.3">
      <c r="A58" s="40"/>
      <c r="B58" s="41"/>
      <c r="C58" s="42"/>
      <c r="D58" s="42"/>
      <c r="E58" s="43">
        <f t="shared" si="0"/>
        <v>0</v>
      </c>
    </row>
    <row r="59" spans="1:5" x14ac:dyDescent="0.3">
      <c r="A59" s="40"/>
      <c r="B59" s="41"/>
      <c r="C59" s="42"/>
      <c r="D59" s="42"/>
      <c r="E59" s="43">
        <f t="shared" si="0"/>
        <v>0</v>
      </c>
    </row>
    <row r="60" spans="1:5" x14ac:dyDescent="0.3">
      <c r="A60" s="40"/>
      <c r="B60" s="41"/>
      <c r="C60" s="42"/>
      <c r="D60" s="42"/>
      <c r="E60" s="43">
        <f t="shared" si="0"/>
        <v>0</v>
      </c>
    </row>
    <row r="61" spans="1:5" x14ac:dyDescent="0.3">
      <c r="A61" s="40"/>
      <c r="B61" s="41"/>
      <c r="C61" s="42"/>
      <c r="D61" s="42"/>
      <c r="E61" s="43">
        <f t="shared" si="0"/>
        <v>0</v>
      </c>
    </row>
    <row r="62" spans="1:5" x14ac:dyDescent="0.3">
      <c r="A62" s="40"/>
      <c r="B62" s="41"/>
      <c r="C62" s="42"/>
      <c r="D62" s="42"/>
      <c r="E62" s="43">
        <f t="shared" si="0"/>
        <v>0</v>
      </c>
    </row>
    <row r="63" spans="1:5" x14ac:dyDescent="0.3">
      <c r="A63" s="40"/>
      <c r="B63" s="41"/>
      <c r="C63" s="42"/>
      <c r="D63" s="42"/>
      <c r="E63" s="43">
        <f t="shared" si="0"/>
        <v>0</v>
      </c>
    </row>
    <row r="64" spans="1:5" x14ac:dyDescent="0.3">
      <c r="A64" s="40"/>
      <c r="B64" s="41"/>
      <c r="C64" s="42"/>
      <c r="D64" s="42"/>
      <c r="E64" s="43">
        <f t="shared" si="0"/>
        <v>0</v>
      </c>
    </row>
    <row r="65" spans="1:5" x14ac:dyDescent="0.3">
      <c r="A65" s="40"/>
      <c r="B65" s="41"/>
      <c r="C65" s="42"/>
      <c r="D65" s="42"/>
      <c r="E65" s="43">
        <f t="shared" si="0"/>
        <v>0</v>
      </c>
    </row>
    <row r="66" spans="1:5" x14ac:dyDescent="0.3">
      <c r="A66" s="40"/>
      <c r="B66" s="41"/>
      <c r="C66" s="42"/>
      <c r="D66" s="42"/>
      <c r="E66" s="43">
        <f t="shared" si="0"/>
        <v>0</v>
      </c>
    </row>
    <row r="67" spans="1:5" x14ac:dyDescent="0.3">
      <c r="A67" s="40"/>
      <c r="B67" s="41"/>
      <c r="C67" s="42"/>
      <c r="D67" s="42"/>
      <c r="E67" s="43">
        <f t="shared" si="0"/>
        <v>0</v>
      </c>
    </row>
    <row r="68" spans="1:5" x14ac:dyDescent="0.3">
      <c r="A68" s="40"/>
      <c r="B68" s="41"/>
      <c r="C68" s="42"/>
      <c r="D68" s="42"/>
      <c r="E68" s="43">
        <f t="shared" si="0"/>
        <v>0</v>
      </c>
    </row>
    <row r="69" spans="1:5" x14ac:dyDescent="0.3">
      <c r="A69" s="40"/>
      <c r="B69" s="41"/>
      <c r="C69" s="42"/>
      <c r="D69" s="42"/>
      <c r="E69" s="43">
        <f t="shared" si="0"/>
        <v>0</v>
      </c>
    </row>
    <row r="70" spans="1:5" x14ac:dyDescent="0.3">
      <c r="A70" s="40"/>
      <c r="B70" s="41"/>
      <c r="C70" s="42"/>
      <c r="D70" s="42"/>
      <c r="E70" s="43">
        <f t="shared" si="0"/>
        <v>0</v>
      </c>
    </row>
    <row r="71" spans="1:5" x14ac:dyDescent="0.3">
      <c r="A71" s="40"/>
      <c r="B71" s="41"/>
      <c r="C71" s="42"/>
      <c r="D71" s="42"/>
      <c r="E71" s="43">
        <f t="shared" si="0"/>
        <v>0</v>
      </c>
    </row>
    <row r="72" spans="1:5" x14ac:dyDescent="0.3">
      <c r="A72" s="40"/>
      <c r="B72" s="41"/>
      <c r="C72" s="42"/>
      <c r="D72" s="42"/>
      <c r="E72" s="43">
        <f t="shared" ref="E72:E135" si="1">SUM(E71+C72-D72)</f>
        <v>0</v>
      </c>
    </row>
    <row r="73" spans="1:5" x14ac:dyDescent="0.3">
      <c r="A73" s="40"/>
      <c r="B73" s="41"/>
      <c r="C73" s="42"/>
      <c r="D73" s="42"/>
      <c r="E73" s="43">
        <f t="shared" si="1"/>
        <v>0</v>
      </c>
    </row>
    <row r="74" spans="1:5" x14ac:dyDescent="0.3">
      <c r="A74" s="40"/>
      <c r="B74" s="41"/>
      <c r="C74" s="42"/>
      <c r="D74" s="42"/>
      <c r="E74" s="43">
        <f t="shared" si="1"/>
        <v>0</v>
      </c>
    </row>
    <row r="75" spans="1:5" x14ac:dyDescent="0.3">
      <c r="A75" s="40"/>
      <c r="B75" s="41"/>
      <c r="C75" s="42"/>
      <c r="D75" s="42"/>
      <c r="E75" s="43">
        <f t="shared" si="1"/>
        <v>0</v>
      </c>
    </row>
    <row r="76" spans="1:5" x14ac:dyDescent="0.3">
      <c r="A76" s="40"/>
      <c r="B76" s="41"/>
      <c r="C76" s="42"/>
      <c r="D76" s="42"/>
      <c r="E76" s="43">
        <f t="shared" si="1"/>
        <v>0</v>
      </c>
    </row>
    <row r="77" spans="1:5" x14ac:dyDescent="0.3">
      <c r="A77" s="40"/>
      <c r="B77" s="41"/>
      <c r="C77" s="42"/>
      <c r="D77" s="42"/>
      <c r="E77" s="43">
        <f t="shared" si="1"/>
        <v>0</v>
      </c>
    </row>
    <row r="78" spans="1:5" x14ac:dyDescent="0.3">
      <c r="A78" s="40"/>
      <c r="B78" s="41"/>
      <c r="C78" s="42"/>
      <c r="D78" s="42"/>
      <c r="E78" s="43">
        <f t="shared" si="1"/>
        <v>0</v>
      </c>
    </row>
    <row r="79" spans="1:5" x14ac:dyDescent="0.3">
      <c r="A79" s="40"/>
      <c r="B79" s="41"/>
      <c r="C79" s="42"/>
      <c r="D79" s="42"/>
      <c r="E79" s="43">
        <f t="shared" si="1"/>
        <v>0</v>
      </c>
    </row>
    <row r="80" spans="1:5" x14ac:dyDescent="0.3">
      <c r="A80" s="40"/>
      <c r="B80" s="41"/>
      <c r="C80" s="42"/>
      <c r="D80" s="42"/>
      <c r="E80" s="43">
        <f t="shared" si="1"/>
        <v>0</v>
      </c>
    </row>
    <row r="81" spans="1:5" x14ac:dyDescent="0.3">
      <c r="A81" s="40"/>
      <c r="B81" s="41"/>
      <c r="C81" s="42"/>
      <c r="D81" s="42"/>
      <c r="E81" s="43">
        <f t="shared" si="1"/>
        <v>0</v>
      </c>
    </row>
    <row r="82" spans="1:5" x14ac:dyDescent="0.3">
      <c r="A82" s="40"/>
      <c r="B82" s="41"/>
      <c r="C82" s="42"/>
      <c r="D82" s="42"/>
      <c r="E82" s="43">
        <f t="shared" si="1"/>
        <v>0</v>
      </c>
    </row>
    <row r="83" spans="1:5" x14ac:dyDescent="0.3">
      <c r="A83" s="40"/>
      <c r="B83" s="41"/>
      <c r="C83" s="42"/>
      <c r="D83" s="42"/>
      <c r="E83" s="43">
        <f t="shared" si="1"/>
        <v>0</v>
      </c>
    </row>
    <row r="84" spans="1:5" x14ac:dyDescent="0.3">
      <c r="A84" s="40"/>
      <c r="B84" s="41"/>
      <c r="C84" s="42"/>
      <c r="D84" s="42"/>
      <c r="E84" s="43">
        <f t="shared" si="1"/>
        <v>0</v>
      </c>
    </row>
    <row r="85" spans="1:5" x14ac:dyDescent="0.3">
      <c r="A85" s="40"/>
      <c r="B85" s="41"/>
      <c r="C85" s="42"/>
      <c r="D85" s="42"/>
      <c r="E85" s="43">
        <f t="shared" si="1"/>
        <v>0</v>
      </c>
    </row>
    <row r="86" spans="1:5" x14ac:dyDescent="0.3">
      <c r="A86" s="40"/>
      <c r="B86" s="41"/>
      <c r="C86" s="42"/>
      <c r="D86" s="42"/>
      <c r="E86" s="43">
        <f t="shared" si="1"/>
        <v>0</v>
      </c>
    </row>
    <row r="87" spans="1:5" x14ac:dyDescent="0.3">
      <c r="A87" s="40"/>
      <c r="B87" s="41"/>
      <c r="C87" s="42"/>
      <c r="D87" s="42"/>
      <c r="E87" s="43">
        <f t="shared" si="1"/>
        <v>0</v>
      </c>
    </row>
    <row r="88" spans="1:5" x14ac:dyDescent="0.3">
      <c r="A88" s="40"/>
      <c r="B88" s="41"/>
      <c r="C88" s="42"/>
      <c r="D88" s="42"/>
      <c r="E88" s="43">
        <f t="shared" si="1"/>
        <v>0</v>
      </c>
    </row>
    <row r="89" spans="1:5" x14ac:dyDescent="0.3">
      <c r="A89" s="40"/>
      <c r="B89" s="41"/>
      <c r="C89" s="42"/>
      <c r="D89" s="42"/>
      <c r="E89" s="43">
        <f t="shared" si="1"/>
        <v>0</v>
      </c>
    </row>
    <row r="90" spans="1:5" x14ac:dyDescent="0.3">
      <c r="A90" s="40"/>
      <c r="B90" s="41"/>
      <c r="C90" s="42"/>
      <c r="D90" s="42"/>
      <c r="E90" s="43">
        <f t="shared" si="1"/>
        <v>0</v>
      </c>
    </row>
    <row r="91" spans="1:5" x14ac:dyDescent="0.3">
      <c r="A91" s="40"/>
      <c r="B91" s="41"/>
      <c r="C91" s="42"/>
      <c r="D91" s="42"/>
      <c r="E91" s="43">
        <f t="shared" si="1"/>
        <v>0</v>
      </c>
    </row>
    <row r="92" spans="1:5" x14ac:dyDescent="0.3">
      <c r="A92" s="40"/>
      <c r="B92" s="41"/>
      <c r="C92" s="42"/>
      <c r="D92" s="42"/>
      <c r="E92" s="43">
        <f t="shared" si="1"/>
        <v>0</v>
      </c>
    </row>
    <row r="93" spans="1:5" x14ac:dyDescent="0.3">
      <c r="A93" s="40"/>
      <c r="B93" s="41"/>
      <c r="C93" s="42"/>
      <c r="D93" s="42"/>
      <c r="E93" s="43">
        <f t="shared" si="1"/>
        <v>0</v>
      </c>
    </row>
    <row r="94" spans="1:5" x14ac:dyDescent="0.3">
      <c r="A94" s="40"/>
      <c r="B94" s="41"/>
      <c r="C94" s="42"/>
      <c r="D94" s="42"/>
      <c r="E94" s="43">
        <f t="shared" si="1"/>
        <v>0</v>
      </c>
    </row>
    <row r="95" spans="1:5" x14ac:dyDescent="0.3">
      <c r="A95" s="40"/>
      <c r="B95" s="41"/>
      <c r="C95" s="42"/>
      <c r="D95" s="42"/>
      <c r="E95" s="43">
        <f t="shared" si="1"/>
        <v>0</v>
      </c>
    </row>
    <row r="96" spans="1:5" x14ac:dyDescent="0.3">
      <c r="A96" s="40"/>
      <c r="B96" s="41"/>
      <c r="C96" s="42"/>
      <c r="D96" s="42"/>
      <c r="E96" s="43">
        <f t="shared" si="1"/>
        <v>0</v>
      </c>
    </row>
    <row r="97" spans="1:5" x14ac:dyDescent="0.3">
      <c r="A97" s="40"/>
      <c r="B97" s="41"/>
      <c r="C97" s="42"/>
      <c r="D97" s="42"/>
      <c r="E97" s="43">
        <f t="shared" si="1"/>
        <v>0</v>
      </c>
    </row>
    <row r="98" spans="1:5" x14ac:dyDescent="0.3">
      <c r="A98" s="40"/>
      <c r="B98" s="41"/>
      <c r="C98" s="42"/>
      <c r="D98" s="42"/>
      <c r="E98" s="43">
        <f t="shared" si="1"/>
        <v>0</v>
      </c>
    </row>
    <row r="99" spans="1:5" x14ac:dyDescent="0.3">
      <c r="A99" s="40"/>
      <c r="B99" s="41"/>
      <c r="C99" s="42"/>
      <c r="D99" s="42"/>
      <c r="E99" s="43">
        <f t="shared" si="1"/>
        <v>0</v>
      </c>
    </row>
    <row r="100" spans="1:5" x14ac:dyDescent="0.3">
      <c r="A100" s="40"/>
      <c r="B100" s="41"/>
      <c r="C100" s="42"/>
      <c r="D100" s="42"/>
      <c r="E100" s="43">
        <f t="shared" si="1"/>
        <v>0</v>
      </c>
    </row>
    <row r="101" spans="1:5" x14ac:dyDescent="0.3">
      <c r="A101" s="40"/>
      <c r="B101" s="41"/>
      <c r="C101" s="42"/>
      <c r="D101" s="42"/>
      <c r="E101" s="43">
        <f t="shared" si="1"/>
        <v>0</v>
      </c>
    </row>
    <row r="102" spans="1:5" x14ac:dyDescent="0.3">
      <c r="A102" s="40"/>
      <c r="B102" s="41"/>
      <c r="C102" s="42"/>
      <c r="D102" s="42"/>
      <c r="E102" s="43">
        <f t="shared" si="1"/>
        <v>0</v>
      </c>
    </row>
    <row r="103" spans="1:5" x14ac:dyDescent="0.3">
      <c r="A103" s="40"/>
      <c r="B103" s="41"/>
      <c r="C103" s="42"/>
      <c r="D103" s="42"/>
      <c r="E103" s="43">
        <f t="shared" si="1"/>
        <v>0</v>
      </c>
    </row>
    <row r="104" spans="1:5" x14ac:dyDescent="0.3">
      <c r="A104" s="40"/>
      <c r="B104" s="41"/>
      <c r="C104" s="42"/>
      <c r="D104" s="42"/>
      <c r="E104" s="43">
        <f t="shared" si="1"/>
        <v>0</v>
      </c>
    </row>
    <row r="105" spans="1:5" x14ac:dyDescent="0.3">
      <c r="A105" s="40"/>
      <c r="B105" s="41"/>
      <c r="C105" s="42"/>
      <c r="D105" s="42"/>
      <c r="E105" s="43">
        <f t="shared" si="1"/>
        <v>0</v>
      </c>
    </row>
    <row r="106" spans="1:5" x14ac:dyDescent="0.3">
      <c r="A106" s="40"/>
      <c r="B106" s="41"/>
      <c r="C106" s="42"/>
      <c r="D106" s="42"/>
      <c r="E106" s="43">
        <f t="shared" si="1"/>
        <v>0</v>
      </c>
    </row>
    <row r="107" spans="1:5" x14ac:dyDescent="0.3">
      <c r="A107" s="40"/>
      <c r="B107" s="41"/>
      <c r="C107" s="42"/>
      <c r="D107" s="42"/>
      <c r="E107" s="43">
        <f t="shared" si="1"/>
        <v>0</v>
      </c>
    </row>
    <row r="108" spans="1:5" x14ac:dyDescent="0.3">
      <c r="A108" s="40"/>
      <c r="B108" s="41"/>
      <c r="C108" s="42"/>
      <c r="D108" s="42"/>
      <c r="E108" s="43">
        <f t="shared" si="1"/>
        <v>0</v>
      </c>
    </row>
    <row r="109" spans="1:5" x14ac:dyDescent="0.3">
      <c r="A109" s="40"/>
      <c r="B109" s="41"/>
      <c r="C109" s="42"/>
      <c r="D109" s="42"/>
      <c r="E109" s="43">
        <f t="shared" si="1"/>
        <v>0</v>
      </c>
    </row>
    <row r="110" spans="1:5" x14ac:dyDescent="0.3">
      <c r="A110" s="40"/>
      <c r="B110" s="41"/>
      <c r="C110" s="42"/>
      <c r="D110" s="42"/>
      <c r="E110" s="43">
        <f t="shared" si="1"/>
        <v>0</v>
      </c>
    </row>
    <row r="111" spans="1:5" x14ac:dyDescent="0.3">
      <c r="A111" s="40"/>
      <c r="B111" s="41"/>
      <c r="C111" s="42"/>
      <c r="D111" s="42"/>
      <c r="E111" s="43">
        <f t="shared" si="1"/>
        <v>0</v>
      </c>
    </row>
    <row r="112" spans="1:5" x14ac:dyDescent="0.3">
      <c r="A112" s="40"/>
      <c r="B112" s="41"/>
      <c r="C112" s="42"/>
      <c r="D112" s="42"/>
      <c r="E112" s="43">
        <f t="shared" si="1"/>
        <v>0</v>
      </c>
    </row>
    <row r="113" spans="1:5" x14ac:dyDescent="0.3">
      <c r="A113" s="40"/>
      <c r="B113" s="41"/>
      <c r="C113" s="42"/>
      <c r="D113" s="42"/>
      <c r="E113" s="43">
        <f t="shared" si="1"/>
        <v>0</v>
      </c>
    </row>
    <row r="114" spans="1:5" x14ac:dyDescent="0.3">
      <c r="A114" s="40"/>
      <c r="B114" s="41"/>
      <c r="C114" s="42"/>
      <c r="D114" s="42"/>
      <c r="E114" s="43">
        <f t="shared" si="1"/>
        <v>0</v>
      </c>
    </row>
    <row r="115" spans="1:5" x14ac:dyDescent="0.3">
      <c r="A115" s="40"/>
      <c r="B115" s="41"/>
      <c r="C115" s="42"/>
      <c r="D115" s="42"/>
      <c r="E115" s="43">
        <f t="shared" si="1"/>
        <v>0</v>
      </c>
    </row>
    <row r="116" spans="1:5" x14ac:dyDescent="0.3">
      <c r="A116" s="40"/>
      <c r="B116" s="41"/>
      <c r="C116" s="42"/>
      <c r="D116" s="42"/>
      <c r="E116" s="43">
        <f t="shared" si="1"/>
        <v>0</v>
      </c>
    </row>
    <row r="117" spans="1:5" x14ac:dyDescent="0.3">
      <c r="A117" s="40"/>
      <c r="B117" s="41"/>
      <c r="C117" s="42"/>
      <c r="D117" s="42"/>
      <c r="E117" s="43">
        <f t="shared" si="1"/>
        <v>0</v>
      </c>
    </row>
    <row r="118" spans="1:5" x14ac:dyDescent="0.3">
      <c r="A118" s="40"/>
      <c r="B118" s="41"/>
      <c r="C118" s="42"/>
      <c r="D118" s="42"/>
      <c r="E118" s="43">
        <f t="shared" si="1"/>
        <v>0</v>
      </c>
    </row>
    <row r="119" spans="1:5" x14ac:dyDescent="0.3">
      <c r="A119" s="40"/>
      <c r="B119" s="41"/>
      <c r="C119" s="42"/>
      <c r="D119" s="42"/>
      <c r="E119" s="43">
        <f t="shared" si="1"/>
        <v>0</v>
      </c>
    </row>
    <row r="120" spans="1:5" x14ac:dyDescent="0.3">
      <c r="A120" s="40"/>
      <c r="B120" s="41"/>
      <c r="C120" s="42"/>
      <c r="D120" s="42"/>
      <c r="E120" s="43">
        <f t="shared" si="1"/>
        <v>0</v>
      </c>
    </row>
    <row r="121" spans="1:5" x14ac:dyDescent="0.3">
      <c r="A121" s="40"/>
      <c r="B121" s="41"/>
      <c r="C121" s="42"/>
      <c r="D121" s="42"/>
      <c r="E121" s="43">
        <f t="shared" si="1"/>
        <v>0</v>
      </c>
    </row>
    <row r="122" spans="1:5" x14ac:dyDescent="0.3">
      <c r="A122" s="40"/>
      <c r="B122" s="41"/>
      <c r="C122" s="42"/>
      <c r="D122" s="42"/>
      <c r="E122" s="43">
        <f t="shared" si="1"/>
        <v>0</v>
      </c>
    </row>
    <row r="123" spans="1:5" x14ac:dyDescent="0.3">
      <c r="A123" s="40"/>
      <c r="B123" s="41"/>
      <c r="C123" s="42"/>
      <c r="D123" s="42"/>
      <c r="E123" s="43">
        <f t="shared" si="1"/>
        <v>0</v>
      </c>
    </row>
    <row r="124" spans="1:5" x14ac:dyDescent="0.3">
      <c r="A124" s="40"/>
      <c r="B124" s="41"/>
      <c r="C124" s="42"/>
      <c r="D124" s="42"/>
      <c r="E124" s="43">
        <f t="shared" si="1"/>
        <v>0</v>
      </c>
    </row>
    <row r="125" spans="1:5" x14ac:dyDescent="0.3">
      <c r="A125" s="40"/>
      <c r="B125" s="41"/>
      <c r="C125" s="42"/>
      <c r="D125" s="42"/>
      <c r="E125" s="43">
        <f t="shared" si="1"/>
        <v>0</v>
      </c>
    </row>
    <row r="126" spans="1:5" x14ac:dyDescent="0.3">
      <c r="A126" s="40"/>
      <c r="B126" s="41"/>
      <c r="C126" s="42"/>
      <c r="D126" s="42"/>
      <c r="E126" s="43">
        <f t="shared" si="1"/>
        <v>0</v>
      </c>
    </row>
    <row r="127" spans="1:5" x14ac:dyDescent="0.3">
      <c r="A127" s="40"/>
      <c r="B127" s="41"/>
      <c r="C127" s="42"/>
      <c r="D127" s="42"/>
      <c r="E127" s="43">
        <f t="shared" si="1"/>
        <v>0</v>
      </c>
    </row>
    <row r="128" spans="1:5" x14ac:dyDescent="0.3">
      <c r="A128" s="40"/>
      <c r="B128" s="41"/>
      <c r="C128" s="42"/>
      <c r="D128" s="42"/>
      <c r="E128" s="43">
        <f t="shared" si="1"/>
        <v>0</v>
      </c>
    </row>
    <row r="129" spans="1:5" x14ac:dyDescent="0.3">
      <c r="A129" s="40"/>
      <c r="B129" s="41"/>
      <c r="C129" s="42"/>
      <c r="D129" s="42"/>
      <c r="E129" s="43">
        <f t="shared" si="1"/>
        <v>0</v>
      </c>
    </row>
    <row r="130" spans="1:5" x14ac:dyDescent="0.3">
      <c r="A130" s="40"/>
      <c r="B130" s="41"/>
      <c r="C130" s="42"/>
      <c r="D130" s="42"/>
      <c r="E130" s="43">
        <f t="shared" si="1"/>
        <v>0</v>
      </c>
    </row>
    <row r="131" spans="1:5" x14ac:dyDescent="0.3">
      <c r="A131" s="40"/>
      <c r="B131" s="41"/>
      <c r="C131" s="42"/>
      <c r="D131" s="42"/>
      <c r="E131" s="43">
        <f t="shared" si="1"/>
        <v>0</v>
      </c>
    </row>
    <row r="132" spans="1:5" x14ac:dyDescent="0.3">
      <c r="A132" s="40"/>
      <c r="B132" s="41"/>
      <c r="C132" s="42"/>
      <c r="D132" s="42"/>
      <c r="E132" s="43">
        <f t="shared" si="1"/>
        <v>0</v>
      </c>
    </row>
    <row r="133" spans="1:5" x14ac:dyDescent="0.3">
      <c r="A133" s="40"/>
      <c r="B133" s="41"/>
      <c r="C133" s="42"/>
      <c r="D133" s="42"/>
      <c r="E133" s="43">
        <f t="shared" si="1"/>
        <v>0</v>
      </c>
    </row>
    <row r="134" spans="1:5" x14ac:dyDescent="0.3">
      <c r="A134" s="40"/>
      <c r="B134" s="41"/>
      <c r="C134" s="42"/>
      <c r="D134" s="42"/>
      <c r="E134" s="43">
        <f t="shared" si="1"/>
        <v>0</v>
      </c>
    </row>
    <row r="135" spans="1:5" x14ac:dyDescent="0.3">
      <c r="A135" s="40"/>
      <c r="B135" s="41"/>
      <c r="C135" s="42"/>
      <c r="D135" s="42"/>
      <c r="E135" s="43">
        <f t="shared" si="1"/>
        <v>0</v>
      </c>
    </row>
    <row r="136" spans="1:5" x14ac:dyDescent="0.3">
      <c r="A136" s="40"/>
      <c r="B136" s="41"/>
      <c r="C136" s="42"/>
      <c r="D136" s="42"/>
      <c r="E136" s="43">
        <f t="shared" ref="E136:E177" si="2">SUM(E135+C136-D136)</f>
        <v>0</v>
      </c>
    </row>
    <row r="137" spans="1:5" x14ac:dyDescent="0.3">
      <c r="A137" s="40"/>
      <c r="B137" s="41"/>
      <c r="C137" s="42"/>
      <c r="D137" s="42"/>
      <c r="E137" s="43">
        <f t="shared" si="2"/>
        <v>0</v>
      </c>
    </row>
    <row r="138" spans="1:5" x14ac:dyDescent="0.3">
      <c r="A138" s="40"/>
      <c r="B138" s="41"/>
      <c r="C138" s="42"/>
      <c r="D138" s="42"/>
      <c r="E138" s="43">
        <f t="shared" si="2"/>
        <v>0</v>
      </c>
    </row>
    <row r="139" spans="1:5" x14ac:dyDescent="0.3">
      <c r="A139" s="40"/>
      <c r="B139" s="41"/>
      <c r="C139" s="42"/>
      <c r="D139" s="42"/>
      <c r="E139" s="43">
        <f t="shared" si="2"/>
        <v>0</v>
      </c>
    </row>
    <row r="140" spans="1:5" x14ac:dyDescent="0.3">
      <c r="A140" s="40"/>
      <c r="B140" s="41"/>
      <c r="C140" s="42"/>
      <c r="D140" s="42"/>
      <c r="E140" s="43">
        <f t="shared" si="2"/>
        <v>0</v>
      </c>
    </row>
    <row r="141" spans="1:5" x14ac:dyDescent="0.3">
      <c r="A141" s="40"/>
      <c r="B141" s="41"/>
      <c r="C141" s="42"/>
      <c r="D141" s="42"/>
      <c r="E141" s="43">
        <f t="shared" si="2"/>
        <v>0</v>
      </c>
    </row>
    <row r="142" spans="1:5" x14ac:dyDescent="0.3">
      <c r="A142" s="40"/>
      <c r="B142" s="41"/>
      <c r="C142" s="42"/>
      <c r="D142" s="42"/>
      <c r="E142" s="43">
        <f t="shared" si="2"/>
        <v>0</v>
      </c>
    </row>
    <row r="143" spans="1:5" x14ac:dyDescent="0.3">
      <c r="A143" s="40"/>
      <c r="B143" s="41"/>
      <c r="C143" s="42"/>
      <c r="D143" s="42"/>
      <c r="E143" s="43">
        <f t="shared" si="2"/>
        <v>0</v>
      </c>
    </row>
    <row r="144" spans="1:5" x14ac:dyDescent="0.3">
      <c r="A144" s="40"/>
      <c r="B144" s="41"/>
      <c r="C144" s="42"/>
      <c r="D144" s="42"/>
      <c r="E144" s="43">
        <f t="shared" si="2"/>
        <v>0</v>
      </c>
    </row>
    <row r="145" spans="1:5" x14ac:dyDescent="0.3">
      <c r="A145" s="40"/>
      <c r="B145" s="41"/>
      <c r="C145" s="42"/>
      <c r="D145" s="42"/>
      <c r="E145" s="43">
        <f t="shared" si="2"/>
        <v>0</v>
      </c>
    </row>
    <row r="146" spans="1:5" x14ac:dyDescent="0.3">
      <c r="A146" s="40"/>
      <c r="B146" s="41"/>
      <c r="C146" s="42"/>
      <c r="D146" s="42"/>
      <c r="E146" s="43">
        <f t="shared" si="2"/>
        <v>0</v>
      </c>
    </row>
    <row r="147" spans="1:5" x14ac:dyDescent="0.3">
      <c r="A147" s="40"/>
      <c r="B147" s="41"/>
      <c r="C147" s="42"/>
      <c r="D147" s="42"/>
      <c r="E147" s="43">
        <f t="shared" si="2"/>
        <v>0</v>
      </c>
    </row>
    <row r="148" spans="1:5" x14ac:dyDescent="0.3">
      <c r="A148" s="40"/>
      <c r="B148" s="41"/>
      <c r="C148" s="42"/>
      <c r="D148" s="42"/>
      <c r="E148" s="43">
        <f t="shared" si="2"/>
        <v>0</v>
      </c>
    </row>
    <row r="149" spans="1:5" x14ac:dyDescent="0.3">
      <c r="A149" s="40"/>
      <c r="B149" s="41"/>
      <c r="C149" s="42"/>
      <c r="D149" s="42"/>
      <c r="E149" s="43">
        <f t="shared" si="2"/>
        <v>0</v>
      </c>
    </row>
    <row r="150" spans="1:5" x14ac:dyDescent="0.3">
      <c r="A150" s="40"/>
      <c r="B150" s="41"/>
      <c r="C150" s="42"/>
      <c r="D150" s="42"/>
      <c r="E150" s="43">
        <f t="shared" si="2"/>
        <v>0</v>
      </c>
    </row>
    <row r="151" spans="1:5" x14ac:dyDescent="0.3">
      <c r="A151" s="40"/>
      <c r="B151" s="41"/>
      <c r="C151" s="42"/>
      <c r="D151" s="42"/>
      <c r="E151" s="43">
        <f t="shared" si="2"/>
        <v>0</v>
      </c>
    </row>
    <row r="152" spans="1:5" x14ac:dyDescent="0.3">
      <c r="A152" s="40"/>
      <c r="B152" s="41"/>
      <c r="C152" s="42"/>
      <c r="D152" s="42"/>
      <c r="E152" s="43">
        <f t="shared" si="2"/>
        <v>0</v>
      </c>
    </row>
    <row r="153" spans="1:5" x14ac:dyDescent="0.3">
      <c r="A153" s="40"/>
      <c r="B153" s="41"/>
      <c r="C153" s="42"/>
      <c r="D153" s="42"/>
      <c r="E153" s="43">
        <f t="shared" si="2"/>
        <v>0</v>
      </c>
    </row>
    <row r="154" spans="1:5" x14ac:dyDescent="0.3">
      <c r="A154" s="40"/>
      <c r="B154" s="41"/>
      <c r="C154" s="42"/>
      <c r="D154" s="42"/>
      <c r="E154" s="43">
        <f t="shared" si="2"/>
        <v>0</v>
      </c>
    </row>
    <row r="155" spans="1:5" x14ac:dyDescent="0.3">
      <c r="A155" s="40"/>
      <c r="B155" s="41"/>
      <c r="C155" s="42"/>
      <c r="D155" s="42"/>
      <c r="E155" s="43">
        <f t="shared" si="2"/>
        <v>0</v>
      </c>
    </row>
    <row r="156" spans="1:5" x14ac:dyDescent="0.3">
      <c r="A156" s="40"/>
      <c r="B156" s="41"/>
      <c r="C156" s="42"/>
      <c r="D156" s="42"/>
      <c r="E156" s="43">
        <f t="shared" si="2"/>
        <v>0</v>
      </c>
    </row>
    <row r="157" spans="1:5" x14ac:dyDescent="0.3">
      <c r="A157" s="40"/>
      <c r="B157" s="41"/>
      <c r="C157" s="42"/>
      <c r="D157" s="42"/>
      <c r="E157" s="43">
        <f t="shared" si="2"/>
        <v>0</v>
      </c>
    </row>
    <row r="158" spans="1:5" x14ac:dyDescent="0.3">
      <c r="A158" s="40"/>
      <c r="B158" s="41"/>
      <c r="C158" s="42"/>
      <c r="D158" s="42"/>
      <c r="E158" s="43">
        <f t="shared" si="2"/>
        <v>0</v>
      </c>
    </row>
    <row r="159" spans="1:5" x14ac:dyDescent="0.3">
      <c r="A159" s="40"/>
      <c r="B159" s="41"/>
      <c r="C159" s="42"/>
      <c r="D159" s="42"/>
      <c r="E159" s="43">
        <f t="shared" si="2"/>
        <v>0</v>
      </c>
    </row>
    <row r="160" spans="1:5" x14ac:dyDescent="0.3">
      <c r="A160" s="40"/>
      <c r="B160" s="41"/>
      <c r="C160" s="42"/>
      <c r="D160" s="42"/>
      <c r="E160" s="43">
        <f t="shared" si="2"/>
        <v>0</v>
      </c>
    </row>
    <row r="161" spans="1:5" x14ac:dyDescent="0.3">
      <c r="A161" s="40"/>
      <c r="B161" s="41"/>
      <c r="C161" s="42"/>
      <c r="D161" s="42"/>
      <c r="E161" s="43">
        <f t="shared" si="2"/>
        <v>0</v>
      </c>
    </row>
    <row r="162" spans="1:5" x14ac:dyDescent="0.3">
      <c r="A162" s="40"/>
      <c r="B162" s="41"/>
      <c r="C162" s="42"/>
      <c r="D162" s="42"/>
      <c r="E162" s="43">
        <f t="shared" si="2"/>
        <v>0</v>
      </c>
    </row>
    <row r="163" spans="1:5" x14ac:dyDescent="0.3">
      <c r="A163" s="40"/>
      <c r="B163" s="41"/>
      <c r="C163" s="42"/>
      <c r="D163" s="42"/>
      <c r="E163" s="43">
        <f t="shared" si="2"/>
        <v>0</v>
      </c>
    </row>
    <row r="164" spans="1:5" x14ac:dyDescent="0.3">
      <c r="A164" s="40"/>
      <c r="B164" s="41"/>
      <c r="C164" s="42"/>
      <c r="D164" s="42"/>
      <c r="E164" s="43">
        <f t="shared" si="2"/>
        <v>0</v>
      </c>
    </row>
    <row r="165" spans="1:5" x14ac:dyDescent="0.3">
      <c r="A165" s="40"/>
      <c r="B165" s="41"/>
      <c r="C165" s="42"/>
      <c r="D165" s="42"/>
      <c r="E165" s="43">
        <f t="shared" si="2"/>
        <v>0</v>
      </c>
    </row>
    <row r="166" spans="1:5" x14ac:dyDescent="0.3">
      <c r="A166" s="40"/>
      <c r="B166" s="41"/>
      <c r="C166" s="42"/>
      <c r="D166" s="42"/>
      <c r="E166" s="43">
        <f t="shared" si="2"/>
        <v>0</v>
      </c>
    </row>
    <row r="167" spans="1:5" x14ac:dyDescent="0.3">
      <c r="A167" s="40"/>
      <c r="B167" s="41"/>
      <c r="C167" s="42"/>
      <c r="D167" s="42"/>
      <c r="E167" s="43">
        <f t="shared" si="2"/>
        <v>0</v>
      </c>
    </row>
    <row r="168" spans="1:5" x14ac:dyDescent="0.3">
      <c r="A168" s="40"/>
      <c r="B168" s="41"/>
      <c r="C168" s="42"/>
      <c r="D168" s="42"/>
      <c r="E168" s="43">
        <f t="shared" si="2"/>
        <v>0</v>
      </c>
    </row>
    <row r="169" spans="1:5" x14ac:dyDescent="0.3">
      <c r="A169" s="40"/>
      <c r="B169" s="41"/>
      <c r="C169" s="42"/>
      <c r="D169" s="42"/>
      <c r="E169" s="43">
        <f t="shared" si="2"/>
        <v>0</v>
      </c>
    </row>
    <row r="170" spans="1:5" x14ac:dyDescent="0.3">
      <c r="A170" s="40"/>
      <c r="B170" s="41"/>
      <c r="C170" s="42"/>
      <c r="D170" s="42"/>
      <c r="E170" s="43">
        <f t="shared" si="2"/>
        <v>0</v>
      </c>
    </row>
    <row r="171" spans="1:5" x14ac:dyDescent="0.3">
      <c r="A171" s="40"/>
      <c r="B171" s="41"/>
      <c r="C171" s="42"/>
      <c r="D171" s="42"/>
      <c r="E171" s="43">
        <f t="shared" si="2"/>
        <v>0</v>
      </c>
    </row>
    <row r="172" spans="1:5" x14ac:dyDescent="0.3">
      <c r="A172" s="40"/>
      <c r="B172" s="41"/>
      <c r="C172" s="42"/>
      <c r="D172" s="42"/>
      <c r="E172" s="43">
        <f t="shared" si="2"/>
        <v>0</v>
      </c>
    </row>
    <row r="173" spans="1:5" x14ac:dyDescent="0.3">
      <c r="A173" s="40"/>
      <c r="B173" s="41"/>
      <c r="C173" s="42"/>
      <c r="D173" s="42"/>
      <c r="E173" s="43">
        <f t="shared" si="2"/>
        <v>0</v>
      </c>
    </row>
    <row r="174" spans="1:5" x14ac:dyDescent="0.3">
      <c r="A174" s="40"/>
      <c r="B174" s="41"/>
      <c r="C174" s="42"/>
      <c r="D174" s="42"/>
      <c r="E174" s="43">
        <f t="shared" si="2"/>
        <v>0</v>
      </c>
    </row>
    <row r="175" spans="1:5" x14ac:dyDescent="0.3">
      <c r="A175" s="40"/>
      <c r="B175" s="41"/>
      <c r="C175" s="42"/>
      <c r="D175" s="42"/>
      <c r="E175" s="43">
        <f t="shared" si="2"/>
        <v>0</v>
      </c>
    </row>
    <row r="176" spans="1:5" x14ac:dyDescent="0.3">
      <c r="A176" s="40"/>
      <c r="B176" s="41"/>
      <c r="C176" s="42"/>
      <c r="D176" s="42"/>
      <c r="E176" s="43">
        <f t="shared" si="2"/>
        <v>0</v>
      </c>
    </row>
    <row r="177" spans="1:5" x14ac:dyDescent="0.3">
      <c r="A177" s="40"/>
      <c r="B177" s="41"/>
      <c r="C177" s="42"/>
      <c r="D177" s="42"/>
      <c r="E177" s="43">
        <f t="shared" si="2"/>
        <v>0</v>
      </c>
    </row>
    <row r="178" spans="1:5" x14ac:dyDescent="0.3">
      <c r="A178" s="40"/>
      <c r="B178" s="41"/>
      <c r="C178" s="42"/>
      <c r="D178" s="42"/>
    </row>
    <row r="179" spans="1:5" x14ac:dyDescent="0.3">
      <c r="A179" s="40"/>
      <c r="B179" s="41"/>
      <c r="C179" s="42"/>
      <c r="D179" s="42"/>
    </row>
    <row r="180" spans="1:5" x14ac:dyDescent="0.3">
      <c r="A180" s="40"/>
      <c r="B180" s="41"/>
      <c r="C180" s="42"/>
      <c r="D180" s="42"/>
    </row>
    <row r="181" spans="1:5" x14ac:dyDescent="0.3">
      <c r="A181" s="40"/>
      <c r="B181" s="41"/>
      <c r="C181" s="42"/>
      <c r="D181" s="42"/>
    </row>
    <row r="182" spans="1:5" x14ac:dyDescent="0.3">
      <c r="A182" s="40"/>
      <c r="B182" s="41"/>
      <c r="C182" s="42"/>
      <c r="D182" s="42"/>
    </row>
  </sheetData>
  <sheetProtection password="C563" sheet="1" formatCells="0"/>
  <mergeCells count="4">
    <mergeCell ref="A2:F2"/>
    <mergeCell ref="A3:F3"/>
    <mergeCell ref="A1:F1"/>
    <mergeCell ref="A4:F4"/>
  </mergeCells>
  <pageMargins left="0.7" right="0.7" top="0.75" bottom="0.75" header="0.3" footer="0.3"/>
  <pageSetup paperSize="9" orientation="portrait" r:id="rId1"/>
  <customProperties>
    <customPr name="GUID" r:id="rId2"/>
  </customPropertie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8"/>
    <pageSetUpPr fitToPage="1"/>
  </sheetPr>
  <dimension ref="A1:L469"/>
  <sheetViews>
    <sheetView view="pageLayout" zoomScaleNormal="100" zoomScaleSheetLayoutView="90" workbookViewId="0">
      <selection activeCell="B14" sqref="B14"/>
    </sheetView>
  </sheetViews>
  <sheetFormatPr defaultColWidth="8.90625" defaultRowHeight="14.4" x14ac:dyDescent="0.3"/>
  <cols>
    <col min="1" max="1" width="7.6328125" style="46" customWidth="1"/>
    <col min="2" max="2" width="35.08984375" style="46" customWidth="1"/>
    <col min="3" max="3" width="10.90625" style="46" customWidth="1"/>
    <col min="4" max="4" width="12" style="46" customWidth="1"/>
    <col min="5" max="5" width="15.453125" style="46" customWidth="1"/>
    <col min="6" max="6" width="1.453125" style="46" customWidth="1"/>
    <col min="7" max="7" width="10" style="46" customWidth="1"/>
    <col min="8" max="8" width="4" style="46" customWidth="1"/>
    <col min="9" max="9" width="6.81640625" style="46" customWidth="1"/>
    <col min="10" max="10" width="6.6328125" style="46" customWidth="1"/>
    <col min="11" max="11" width="12.81640625" style="46" customWidth="1"/>
    <col min="12" max="12" width="10" style="46" customWidth="1"/>
    <col min="13" max="16384" width="8.90625" style="59"/>
  </cols>
  <sheetData>
    <row r="1" spans="1:12" s="46" customFormat="1" ht="21.75" customHeight="1" x14ac:dyDescent="0.3">
      <c r="A1" s="444" t="s">
        <v>235</v>
      </c>
      <c r="B1" s="445"/>
      <c r="C1" s="445"/>
      <c r="D1" s="445"/>
      <c r="E1" s="446"/>
      <c r="G1" s="47" t="s">
        <v>30</v>
      </c>
      <c r="H1" s="48"/>
      <c r="I1" s="439">
        <f>'Info about Conf'!C12</f>
        <v>0</v>
      </c>
      <c r="J1" s="439"/>
      <c r="K1" s="439"/>
      <c r="L1" s="439"/>
    </row>
    <row r="2" spans="1:12" s="46" customFormat="1" ht="16.5" customHeight="1" x14ac:dyDescent="0.3">
      <c r="A2" s="447"/>
      <c r="B2" s="448"/>
      <c r="C2" s="448"/>
      <c r="D2" s="448"/>
      <c r="E2" s="449"/>
      <c r="G2" s="49" t="s">
        <v>117</v>
      </c>
      <c r="H2" s="50"/>
      <c r="I2" s="440"/>
      <c r="J2" s="440"/>
      <c r="K2" s="51" t="s">
        <v>44</v>
      </c>
      <c r="L2" s="52"/>
    </row>
    <row r="3" spans="1:12" s="46" customFormat="1" ht="8.25" customHeight="1" x14ac:dyDescent="0.3">
      <c r="A3" s="447"/>
      <c r="B3" s="448"/>
      <c r="C3" s="448"/>
      <c r="D3" s="448"/>
      <c r="E3" s="449"/>
      <c r="F3" s="53"/>
      <c r="G3" s="54"/>
      <c r="H3" s="55"/>
      <c r="I3" s="55"/>
      <c r="J3" s="48"/>
      <c r="K3" s="48"/>
      <c r="L3" s="56"/>
    </row>
    <row r="4" spans="1:12" s="46" customFormat="1" ht="15.6" x14ac:dyDescent="0.3">
      <c r="A4" s="447"/>
      <c r="B4" s="448"/>
      <c r="C4" s="448"/>
      <c r="D4" s="448"/>
      <c r="E4" s="449"/>
      <c r="G4" s="47" t="s">
        <v>32</v>
      </c>
      <c r="H4" s="48"/>
      <c r="I4" s="439">
        <f>'Info about Conf'!C16</f>
        <v>0</v>
      </c>
      <c r="J4" s="439"/>
      <c r="K4" s="439"/>
      <c r="L4" s="439"/>
    </row>
    <row r="5" spans="1:12" s="46" customFormat="1" ht="16.5" customHeight="1" x14ac:dyDescent="0.3">
      <c r="A5" s="447"/>
      <c r="B5" s="448"/>
      <c r="C5" s="448"/>
      <c r="D5" s="448"/>
      <c r="E5" s="449"/>
      <c r="G5" s="49" t="s">
        <v>117</v>
      </c>
      <c r="H5" s="50"/>
      <c r="I5" s="440"/>
      <c r="J5" s="440"/>
      <c r="K5" s="51" t="s">
        <v>44</v>
      </c>
      <c r="L5" s="52"/>
    </row>
    <row r="6" spans="1:12" s="46" customFormat="1" ht="5.25" customHeight="1" x14ac:dyDescent="0.3">
      <c r="A6" s="447"/>
      <c r="B6" s="448"/>
      <c r="C6" s="448"/>
      <c r="D6" s="448"/>
      <c r="E6" s="449"/>
      <c r="F6" s="53"/>
      <c r="G6" s="57"/>
      <c r="H6" s="57"/>
      <c r="I6" s="57"/>
      <c r="J6" s="53"/>
      <c r="K6" s="53"/>
    </row>
    <row r="7" spans="1:12" ht="7.8" customHeight="1" thickBot="1" x14ac:dyDescent="0.35">
      <c r="A7" s="450"/>
      <c r="B7" s="451"/>
      <c r="C7" s="451"/>
      <c r="D7" s="451"/>
      <c r="E7" s="452"/>
    </row>
    <row r="8" spans="1:12" ht="4.2" customHeight="1" x14ac:dyDescent="0.3"/>
    <row r="9" spans="1:12" ht="19.2" customHeight="1" thickBot="1" x14ac:dyDescent="0.35">
      <c r="A9" s="468"/>
      <c r="B9" s="468"/>
      <c r="C9" s="468"/>
      <c r="D9" s="468"/>
      <c r="E9" s="468"/>
      <c r="F9" s="468"/>
      <c r="G9" s="468"/>
      <c r="H9" s="468"/>
      <c r="I9" s="468"/>
      <c r="J9" s="468"/>
      <c r="K9" s="468"/>
      <c r="L9" s="468"/>
    </row>
    <row r="10" spans="1:12" ht="31.2" customHeight="1" thickBot="1" x14ac:dyDescent="0.35">
      <c r="A10" s="462" t="s">
        <v>50</v>
      </c>
      <c r="B10" s="463"/>
      <c r="C10" s="464"/>
      <c r="D10" s="357">
        <f>'Info about Conf'!C9</f>
        <v>0</v>
      </c>
      <c r="E10" s="465" t="s">
        <v>234</v>
      </c>
      <c r="F10" s="466"/>
      <c r="G10" s="466"/>
      <c r="H10" s="466"/>
      <c r="I10" s="466"/>
      <c r="J10" s="466"/>
      <c r="K10" s="466"/>
      <c r="L10" s="467"/>
    </row>
    <row r="11" spans="1:12" ht="19.5" customHeight="1" thickBot="1" x14ac:dyDescent="0.35">
      <c r="A11" s="469"/>
      <c r="B11" s="469"/>
      <c r="C11" s="469"/>
      <c r="D11" s="470"/>
      <c r="E11" s="496" t="s">
        <v>100</v>
      </c>
      <c r="F11" s="486"/>
      <c r="G11" s="486"/>
      <c r="H11" s="486"/>
      <c r="I11" s="486"/>
      <c r="J11" s="486"/>
      <c r="K11" s="486"/>
      <c r="L11" s="487"/>
    </row>
    <row r="12" spans="1:12" ht="19.5" customHeight="1" thickBot="1" x14ac:dyDescent="0.4">
      <c r="A12" s="64" t="s">
        <v>220</v>
      </c>
      <c r="B12" s="17"/>
      <c r="D12" s="67"/>
      <c r="E12" s="347" t="s">
        <v>71</v>
      </c>
      <c r="F12" s="509">
        <v>45473</v>
      </c>
      <c r="G12" s="509"/>
      <c r="H12" s="509"/>
      <c r="I12" s="509"/>
      <c r="J12" s="509"/>
      <c r="K12" s="509"/>
      <c r="L12" s="510"/>
    </row>
    <row r="13" spans="1:12" ht="19.5" customHeight="1" x14ac:dyDescent="0.35">
      <c r="A13" s="68">
        <v>1001</v>
      </c>
      <c r="B13" s="163" t="s">
        <v>6</v>
      </c>
      <c r="C13" s="69">
        <f>'Jun 24 Book'!D9</f>
        <v>0</v>
      </c>
      <c r="D13" s="67"/>
      <c r="E13" s="345" t="s">
        <v>51</v>
      </c>
      <c r="F13" s="453">
        <f>'Info about Conf'!C4</f>
        <v>0</v>
      </c>
      <c r="G13" s="453"/>
      <c r="H13" s="453"/>
      <c r="I13" s="453"/>
      <c r="J13" s="453"/>
      <c r="K13" s="453"/>
      <c r="L13" s="454"/>
    </row>
    <row r="14" spans="1:12" ht="19.5" customHeight="1" x14ac:dyDescent="0.35">
      <c r="A14" s="70">
        <v>1002</v>
      </c>
      <c r="B14" s="164" t="s">
        <v>7</v>
      </c>
      <c r="C14" s="71">
        <f>'Jun 24 Book'!D10</f>
        <v>0</v>
      </c>
      <c r="D14" s="67"/>
      <c r="E14" s="346" t="s">
        <v>52</v>
      </c>
      <c r="F14" s="453">
        <f>'Info about Conf'!C5</f>
        <v>0</v>
      </c>
      <c r="G14" s="453"/>
      <c r="H14" s="453"/>
      <c r="I14" s="453"/>
      <c r="J14" s="453"/>
      <c r="K14" s="453"/>
      <c r="L14" s="454"/>
    </row>
    <row r="15" spans="1:12" ht="19.5" customHeight="1" x14ac:dyDescent="0.35">
      <c r="A15" s="70">
        <v>1003</v>
      </c>
      <c r="B15" s="165" t="s">
        <v>8</v>
      </c>
      <c r="C15" s="71">
        <f>'Jun 24 Book'!D11</f>
        <v>0</v>
      </c>
      <c r="D15" s="67"/>
      <c r="E15" s="346" t="s">
        <v>53</v>
      </c>
      <c r="F15" s="455">
        <f>'Info about Conf'!C6</f>
        <v>0</v>
      </c>
      <c r="G15" s="455"/>
      <c r="H15" s="455"/>
      <c r="I15" s="455"/>
      <c r="J15" s="455"/>
      <c r="K15" s="455"/>
      <c r="L15" s="456"/>
    </row>
    <row r="16" spans="1:12" ht="19.5" customHeight="1" thickBot="1" x14ac:dyDescent="0.4">
      <c r="A16" s="70">
        <v>1004</v>
      </c>
      <c r="B16" s="165" t="s">
        <v>101</v>
      </c>
      <c r="C16" s="71">
        <f>'Jun 24 Book'!D12</f>
        <v>0</v>
      </c>
      <c r="E16" s="348" t="s">
        <v>54</v>
      </c>
      <c r="F16" s="457">
        <f>'Info about Conf'!C7</f>
        <v>0</v>
      </c>
      <c r="G16" s="457"/>
      <c r="H16" s="457"/>
      <c r="I16" s="457"/>
      <c r="J16" s="457"/>
      <c r="K16" s="457"/>
      <c r="L16" s="458"/>
    </row>
    <row r="17" spans="1:12" ht="19.5" customHeight="1" thickBot="1" x14ac:dyDescent="0.4">
      <c r="A17" s="73">
        <v>1005</v>
      </c>
      <c r="B17" s="165" t="s">
        <v>118</v>
      </c>
      <c r="C17" s="71">
        <f>'Jun 24 Book'!D13</f>
        <v>0</v>
      </c>
      <c r="D17" s="74" t="s">
        <v>25</v>
      </c>
      <c r="E17" s="459" t="str">
        <f>IF('Jun 24 Book'!C13=0," ",'Jun 24 Book'!C13)</f>
        <v xml:space="preserve"> </v>
      </c>
      <c r="F17" s="460"/>
      <c r="G17" s="460"/>
      <c r="H17" s="460"/>
      <c r="I17" s="460"/>
      <c r="J17" s="460"/>
      <c r="K17" s="460"/>
      <c r="L17" s="461"/>
    </row>
    <row r="18" spans="1:12" ht="19.5" customHeight="1" x14ac:dyDescent="0.35">
      <c r="A18" s="70">
        <v>1007</v>
      </c>
      <c r="B18" s="165" t="s">
        <v>17</v>
      </c>
      <c r="C18" s="71">
        <f>'Jun 24 Book'!D14</f>
        <v>0</v>
      </c>
      <c r="D18" s="74" t="s">
        <v>25</v>
      </c>
      <c r="E18" s="459" t="str">
        <f>IF('Jun 24 Book'!C14=0," ",'Jun 24 Book'!C14)</f>
        <v xml:space="preserve"> </v>
      </c>
      <c r="F18" s="460"/>
      <c r="G18" s="460"/>
      <c r="H18" s="460"/>
      <c r="I18" s="460"/>
      <c r="J18" s="460"/>
      <c r="K18" s="460"/>
      <c r="L18" s="461"/>
    </row>
    <row r="19" spans="1:12" ht="18.600000000000001" thickBot="1" x14ac:dyDescent="0.4">
      <c r="A19" s="75">
        <v>4000</v>
      </c>
      <c r="B19" s="166" t="s">
        <v>345</v>
      </c>
      <c r="C19" s="76">
        <f>'Jun 24 Book'!D15</f>
        <v>0</v>
      </c>
      <c r="D19" s="77" t="s">
        <v>214</v>
      </c>
      <c r="E19" s="497" t="str">
        <f>IF('Jun 24 Book'!C15=0," ",'Jun 24 Book'!C15)</f>
        <v xml:space="preserve"> </v>
      </c>
      <c r="F19" s="498"/>
      <c r="G19" s="498"/>
      <c r="H19" s="498"/>
      <c r="I19" s="498"/>
      <c r="J19" s="498"/>
      <c r="K19" s="498"/>
      <c r="L19" s="499"/>
    </row>
    <row r="20" spans="1:12" ht="18.600000000000001" thickBot="1" x14ac:dyDescent="0.4">
      <c r="A20" s="63" t="s">
        <v>221</v>
      </c>
      <c r="B20" s="78"/>
      <c r="C20" s="79">
        <f>SUM(C13:C19)</f>
        <v>0</v>
      </c>
      <c r="D20" s="67"/>
      <c r="E20" s="80" t="s">
        <v>102</v>
      </c>
      <c r="F20" s="81"/>
      <c r="G20" s="82"/>
      <c r="H20" s="83"/>
      <c r="I20" s="82"/>
      <c r="J20" s="82"/>
      <c r="K20" s="82"/>
      <c r="L20" s="84"/>
    </row>
    <row r="21" spans="1:12" ht="18" x14ac:dyDescent="0.35">
      <c r="B21" s="94"/>
      <c r="E21" s="86" t="s">
        <v>215</v>
      </c>
      <c r="F21" s="87"/>
      <c r="G21" s="88">
        <f>C20</f>
        <v>0</v>
      </c>
      <c r="H21" s="89" t="s">
        <v>103</v>
      </c>
      <c r="I21" s="90">
        <v>0.1</v>
      </c>
      <c r="J21" s="91" t="s">
        <v>26</v>
      </c>
      <c r="K21" s="92">
        <f>ROUND(G21*I21,2)</f>
        <v>0</v>
      </c>
      <c r="L21" s="93" t="s">
        <v>104</v>
      </c>
    </row>
    <row r="22" spans="1:12" ht="18" x14ac:dyDescent="0.35">
      <c r="D22" s="67"/>
      <c r="E22" s="86" t="s">
        <v>215</v>
      </c>
      <c r="F22" s="95"/>
      <c r="G22" s="88">
        <f>C20</f>
        <v>0</v>
      </c>
      <c r="H22" s="89" t="s">
        <v>103</v>
      </c>
      <c r="I22" s="96" t="e">
        <f>VLOOKUP(F16,'CC Info'!$A$2:$C$25,2,FALSE)</f>
        <v>#N/A</v>
      </c>
      <c r="J22" s="91" t="s">
        <v>26</v>
      </c>
      <c r="K22" s="92" t="e">
        <f>ROUND(G22*I22,2)</f>
        <v>#N/A</v>
      </c>
      <c r="L22" s="97" t="e">
        <f>VLOOKUP(F16,'CC Info'!$A$2:$C$25,3,FALSE)</f>
        <v>#N/A</v>
      </c>
    </row>
    <row r="23" spans="1:12" s="46" customFormat="1" ht="19.5" customHeight="1" thickBot="1" x14ac:dyDescent="0.4">
      <c r="A23" s="64" t="s">
        <v>152</v>
      </c>
      <c r="E23" s="507" t="s">
        <v>105</v>
      </c>
      <c r="F23" s="508"/>
      <c r="G23" s="508"/>
      <c r="H23" s="508"/>
      <c r="I23" s="508"/>
      <c r="J23" s="91" t="s">
        <v>26</v>
      </c>
      <c r="K23" s="99">
        <v>12.5</v>
      </c>
      <c r="L23" s="97"/>
    </row>
    <row r="24" spans="1:12" s="46" customFormat="1" ht="19.5" customHeight="1" thickBot="1" x14ac:dyDescent="0.4">
      <c r="A24" s="100">
        <v>1008</v>
      </c>
      <c r="B24" s="165" t="s">
        <v>9</v>
      </c>
      <c r="C24" s="101">
        <f>'Jun 24 Book'!D17</f>
        <v>0</v>
      </c>
      <c r="E24" s="365" t="s">
        <v>238</v>
      </c>
      <c r="F24" s="366"/>
      <c r="G24" s="367"/>
      <c r="H24" s="368"/>
      <c r="I24" s="368"/>
      <c r="J24" s="368"/>
      <c r="K24" s="102" t="e">
        <f>K21+K22+K23</f>
        <v>#N/A</v>
      </c>
      <c r="L24" s="103"/>
    </row>
    <row r="25" spans="1:12" s="46" customFormat="1" ht="19.2" customHeight="1" thickBot="1" x14ac:dyDescent="0.4">
      <c r="A25" s="109">
        <v>1009</v>
      </c>
      <c r="B25" s="383" t="s">
        <v>55</v>
      </c>
      <c r="C25" s="110">
        <f>'Jun 24 Book'!D18</f>
        <v>0</v>
      </c>
      <c r="D25" s="111" t="s">
        <v>25</v>
      </c>
      <c r="E25" s="500" t="str">
        <f>IF('Jun 24 Book'!C18=0," ",'Jun 24 Book'!C18)</f>
        <v xml:space="preserve"> </v>
      </c>
      <c r="F25" s="500"/>
      <c r="G25" s="500"/>
      <c r="H25" s="500"/>
      <c r="I25" s="500"/>
      <c r="J25" s="500"/>
      <c r="K25" s="363" t="s">
        <v>56</v>
      </c>
      <c r="L25" s="364"/>
    </row>
    <row r="26" spans="1:12" s="46" customFormat="1" ht="19.2" customHeight="1" thickBot="1" x14ac:dyDescent="0.4">
      <c r="A26" s="358">
        <v>1010</v>
      </c>
      <c r="B26" s="384" t="s">
        <v>28</v>
      </c>
      <c r="C26" s="359">
        <f>'Jun 24 Book'!D19</f>
        <v>0</v>
      </c>
      <c r="D26" s="472" t="s">
        <v>237</v>
      </c>
      <c r="E26" s="473"/>
      <c r="F26" s="473"/>
      <c r="G26" s="473"/>
      <c r="H26" s="473"/>
      <c r="I26" s="473"/>
      <c r="J26" s="473"/>
      <c r="K26" s="473"/>
      <c r="L26" s="474"/>
    </row>
    <row r="27" spans="1:12" s="46" customFormat="1" ht="19.5" customHeight="1" thickBot="1" x14ac:dyDescent="0.4">
      <c r="A27" s="64" t="s">
        <v>106</v>
      </c>
      <c r="B27" s="87"/>
      <c r="C27" s="105"/>
      <c r="D27" s="475"/>
      <c r="E27" s="476"/>
      <c r="F27" s="476"/>
      <c r="G27" s="476"/>
      <c r="H27" s="476"/>
      <c r="I27" s="476"/>
      <c r="J27" s="476"/>
      <c r="K27" s="476"/>
      <c r="L27" s="477"/>
    </row>
    <row r="28" spans="1:12" s="46" customFormat="1" ht="19.2" customHeight="1" x14ac:dyDescent="0.35">
      <c r="A28" s="100">
        <v>2001</v>
      </c>
      <c r="B28" s="165" t="s">
        <v>33</v>
      </c>
      <c r="C28" s="101">
        <f>'Jun 24 Book'!D21</f>
        <v>0</v>
      </c>
      <c r="D28" s="360" t="s">
        <v>25</v>
      </c>
      <c r="E28" s="460" t="str">
        <f>IF('Jun 24 Book'!C21=0," ",'Jun 24 Book'!C21)</f>
        <v xml:space="preserve"> </v>
      </c>
      <c r="F28" s="460"/>
      <c r="G28" s="460"/>
      <c r="H28" s="460"/>
      <c r="I28" s="460"/>
      <c r="J28" s="460"/>
      <c r="K28" s="480" t="s">
        <v>35</v>
      </c>
      <c r="L28" s="481"/>
    </row>
    <row r="29" spans="1:12" s="46" customFormat="1" ht="36.6" thickBot="1" x14ac:dyDescent="0.4">
      <c r="A29" s="109">
        <v>2002</v>
      </c>
      <c r="B29" s="385" t="s">
        <v>74</v>
      </c>
      <c r="C29" s="110">
        <f>'Jun 24 Book'!D22</f>
        <v>0</v>
      </c>
      <c r="D29" s="111" t="s">
        <v>25</v>
      </c>
      <c r="E29" s="506" t="str">
        <f>IF('Jun 24 Book'!C22=0," ",'Jun 24 Book'!C22)</f>
        <v xml:space="preserve"> </v>
      </c>
      <c r="F29" s="506"/>
      <c r="G29" s="506"/>
      <c r="H29" s="506"/>
      <c r="I29" s="506"/>
      <c r="J29" s="506"/>
      <c r="K29" s="494" t="s">
        <v>57</v>
      </c>
      <c r="L29" s="495"/>
    </row>
    <row r="30" spans="1:12" s="46" customFormat="1" ht="17.25" customHeight="1" thickBot="1" x14ac:dyDescent="0.35">
      <c r="A30" s="63" t="s">
        <v>107</v>
      </c>
      <c r="B30" s="112"/>
      <c r="C30" s="113" t="s">
        <v>14</v>
      </c>
      <c r="D30" s="114">
        <f>SUM(C20:C29)</f>
        <v>0</v>
      </c>
      <c r="E30" s="478"/>
      <c r="F30" s="479"/>
      <c r="G30" s="479"/>
      <c r="H30" s="479"/>
      <c r="I30" s="479"/>
      <c r="J30" s="479"/>
      <c r="K30" s="479"/>
      <c r="L30" s="115"/>
    </row>
    <row r="31" spans="1:12" s="46" customFormat="1" ht="15" customHeight="1" x14ac:dyDescent="0.3">
      <c r="D31" s="117"/>
      <c r="E31" s="488"/>
      <c r="F31" s="488"/>
      <c r="G31" s="488"/>
      <c r="H31" s="488"/>
      <c r="I31" s="488"/>
      <c r="J31" s="488"/>
      <c r="K31" s="488"/>
    </row>
    <row r="32" spans="1:12" s="46" customFormat="1" ht="15.6" x14ac:dyDescent="0.3">
      <c r="A32" s="471" t="s">
        <v>1</v>
      </c>
      <c r="B32" s="471"/>
      <c r="C32" s="116"/>
      <c r="D32" s="119"/>
      <c r="E32" s="122" t="s">
        <v>36</v>
      </c>
      <c r="F32" s="482"/>
      <c r="G32" s="482"/>
      <c r="H32" s="482"/>
      <c r="I32" s="482"/>
      <c r="J32" s="482"/>
      <c r="K32" s="483"/>
    </row>
    <row r="33" spans="1:12" s="46" customFormat="1" ht="18" thickBot="1" x14ac:dyDescent="0.4">
      <c r="A33" s="120" t="s">
        <v>108</v>
      </c>
      <c r="B33" s="94"/>
      <c r="C33" s="67"/>
      <c r="D33" s="67"/>
      <c r="E33" s="388" t="s">
        <v>348</v>
      </c>
      <c r="F33" s="362"/>
      <c r="G33" s="362"/>
      <c r="H33" s="362"/>
      <c r="I33" s="502"/>
      <c r="J33" s="503"/>
      <c r="K33" s="125">
        <f>D62</f>
        <v>0</v>
      </c>
    </row>
    <row r="34" spans="1:12" s="46" customFormat="1" ht="19.5" customHeight="1" thickBot="1" x14ac:dyDescent="0.4">
      <c r="A34" s="68">
        <v>3001</v>
      </c>
      <c r="B34" s="163" t="s">
        <v>18</v>
      </c>
      <c r="C34" s="69">
        <f>'Jun 24 Book'!D27</f>
        <v>0</v>
      </c>
      <c r="D34" s="67"/>
      <c r="E34" s="387" t="s">
        <v>347</v>
      </c>
      <c r="F34" s="362"/>
      <c r="G34" s="362"/>
      <c r="H34" s="362"/>
      <c r="I34" s="362"/>
      <c r="J34" s="124"/>
      <c r="K34" s="126">
        <f>-'Jun 24 Book'!D62</f>
        <v>0</v>
      </c>
      <c r="L34" s="127" t="s">
        <v>127</v>
      </c>
    </row>
    <row r="35" spans="1:12" s="46" customFormat="1" ht="19.5" customHeight="1" thickBot="1" x14ac:dyDescent="0.4">
      <c r="A35" s="73">
        <v>3002</v>
      </c>
      <c r="B35" s="171" t="s">
        <v>15</v>
      </c>
      <c r="C35" s="128">
        <f>'Jun 24 Book'!D28</f>
        <v>0</v>
      </c>
      <c r="D35" s="67"/>
      <c r="E35" s="504" t="s">
        <v>37</v>
      </c>
      <c r="F35" s="505"/>
      <c r="G35" s="505"/>
      <c r="H35" s="505"/>
      <c r="I35" s="505"/>
      <c r="J35" s="129" t="s">
        <v>38</v>
      </c>
      <c r="K35" s="130">
        <f>K33+K34</f>
        <v>0</v>
      </c>
    </row>
    <row r="36" spans="1:12" s="46" customFormat="1" ht="19.5" customHeight="1" x14ac:dyDescent="0.35">
      <c r="A36" s="70">
        <v>3003</v>
      </c>
      <c r="B36" s="165" t="s">
        <v>19</v>
      </c>
      <c r="C36" s="71">
        <f>'Jun 24 Book'!D29</f>
        <v>0</v>
      </c>
      <c r="D36" s="67"/>
      <c r="E36" s="501"/>
      <c r="F36" s="502"/>
      <c r="G36" s="502"/>
      <c r="H36" s="502"/>
      <c r="I36" s="502"/>
      <c r="J36" s="502"/>
      <c r="K36" s="503"/>
    </row>
    <row r="37" spans="1:12" s="46" customFormat="1" ht="19.5" customHeight="1" x14ac:dyDescent="0.35">
      <c r="A37" s="73">
        <v>3004</v>
      </c>
      <c r="B37" s="165" t="s">
        <v>20</v>
      </c>
      <c r="C37" s="71">
        <f>'Jun 24 Book'!D30</f>
        <v>0</v>
      </c>
      <c r="D37" s="67"/>
      <c r="E37" s="131" t="s">
        <v>40</v>
      </c>
      <c r="F37" s="132"/>
      <c r="G37" s="133"/>
      <c r="H37" s="133"/>
      <c r="I37" s="134"/>
      <c r="J37" s="133"/>
      <c r="K37" s="135"/>
    </row>
    <row r="38" spans="1:12" s="46" customFormat="1" ht="19.5" customHeight="1" x14ac:dyDescent="0.35">
      <c r="A38" s="70">
        <v>3005</v>
      </c>
      <c r="B38" s="165" t="s">
        <v>10</v>
      </c>
      <c r="C38" s="71">
        <f>'Jun 24 Book'!D31</f>
        <v>0</v>
      </c>
      <c r="D38" s="67"/>
      <c r="E38" s="492" t="s">
        <v>198</v>
      </c>
      <c r="F38" s="493"/>
      <c r="G38" s="493"/>
      <c r="H38" s="493"/>
      <c r="I38" s="493"/>
      <c r="J38" s="133"/>
      <c r="K38" s="136">
        <f>'Jun 24 Book'!D65</f>
        <v>0</v>
      </c>
      <c r="L38" s="62"/>
    </row>
    <row r="39" spans="1:12" s="46" customFormat="1" ht="19.5" customHeight="1" x14ac:dyDescent="0.35">
      <c r="A39" s="73">
        <v>3006</v>
      </c>
      <c r="B39" s="165" t="s">
        <v>39</v>
      </c>
      <c r="C39" s="71">
        <f>'Jun 24 Book'!D32</f>
        <v>0</v>
      </c>
      <c r="D39" s="67"/>
      <c r="E39" s="489" t="s">
        <v>350</v>
      </c>
      <c r="F39" s="490"/>
      <c r="G39" s="490"/>
      <c r="H39" s="490"/>
      <c r="I39" s="490"/>
      <c r="J39" s="129" t="s">
        <v>210</v>
      </c>
      <c r="K39" s="137">
        <f>'Jun 24 Book'!D66</f>
        <v>0</v>
      </c>
      <c r="L39" s="127" t="s">
        <v>190</v>
      </c>
    </row>
    <row r="40" spans="1:12" s="46" customFormat="1" ht="19.5" customHeight="1" x14ac:dyDescent="0.35">
      <c r="A40" s="70">
        <v>3007</v>
      </c>
      <c r="B40" s="165" t="s">
        <v>23</v>
      </c>
      <c r="C40" s="71">
        <f>'Jun 24 Book'!D33</f>
        <v>0</v>
      </c>
      <c r="D40" s="67"/>
      <c r="E40" s="389" t="s">
        <v>349</v>
      </c>
      <c r="F40" s="133"/>
      <c r="G40" s="133"/>
      <c r="H40" s="133"/>
      <c r="I40" s="134"/>
      <c r="J40" s="133"/>
      <c r="K40" s="137">
        <f>'Jun 24 Book'!D67</f>
        <v>0</v>
      </c>
      <c r="L40" s="62"/>
    </row>
    <row r="41" spans="1:12" s="46" customFormat="1" ht="19.5" customHeight="1" x14ac:dyDescent="0.35">
      <c r="A41" s="73">
        <v>3008</v>
      </c>
      <c r="B41" s="172" t="s">
        <v>21</v>
      </c>
      <c r="C41" s="71">
        <f>'Jun 24 Book'!D34</f>
        <v>0</v>
      </c>
      <c r="D41" s="67"/>
      <c r="E41" s="484" t="s">
        <v>41</v>
      </c>
      <c r="F41" s="485"/>
      <c r="G41" s="485"/>
      <c r="H41" s="485"/>
      <c r="I41" s="485"/>
      <c r="J41" s="139" t="s">
        <v>199</v>
      </c>
      <c r="K41" s="137">
        <f>SUM(K38:K40)</f>
        <v>0</v>
      </c>
      <c r="L41" s="140">
        <f>K35-K41</f>
        <v>0</v>
      </c>
    </row>
    <row r="42" spans="1:12" s="46" customFormat="1" ht="19.5" customHeight="1" x14ac:dyDescent="0.35">
      <c r="A42" s="70">
        <v>3009</v>
      </c>
      <c r="B42" s="172" t="s">
        <v>22</v>
      </c>
      <c r="C42" s="71">
        <f>'Jun 24 Book'!D35</f>
        <v>0</v>
      </c>
      <c r="E42" s="514"/>
      <c r="F42" s="514"/>
      <c r="G42" s="514"/>
      <c r="H42" s="514"/>
      <c r="I42" s="514"/>
      <c r="J42" s="514"/>
      <c r="K42" s="515"/>
      <c r="L42" s="141" t="s">
        <v>42</v>
      </c>
    </row>
    <row r="43" spans="1:12" s="46" customFormat="1" ht="19.5" customHeight="1" thickBot="1" x14ac:dyDescent="0.4">
      <c r="A43" s="73">
        <v>3010</v>
      </c>
      <c r="B43" s="166" t="s">
        <v>11</v>
      </c>
      <c r="C43" s="76">
        <f>'Jun 24 Book'!D36</f>
        <v>0</v>
      </c>
      <c r="D43" s="108" t="s">
        <v>25</v>
      </c>
      <c r="E43" s="441" t="str">
        <f>IF('Jun 24 Book'!C36=0," ",'Jun 24 Book'!C36)</f>
        <v xml:space="preserve"> </v>
      </c>
      <c r="F43" s="442"/>
      <c r="G43" s="442"/>
      <c r="H43" s="442"/>
      <c r="I43" s="442"/>
      <c r="J43" s="442"/>
      <c r="K43" s="442"/>
      <c r="L43" s="443"/>
    </row>
    <row r="44" spans="1:12" s="46" customFormat="1" ht="19.5" customHeight="1" thickBot="1" x14ac:dyDescent="0.35">
      <c r="A44" s="64" t="s">
        <v>109</v>
      </c>
      <c r="D44" s="121"/>
    </row>
    <row r="45" spans="1:12" s="46" customFormat="1" ht="19.2" customHeight="1" x14ac:dyDescent="0.35">
      <c r="A45" s="68">
        <v>4001</v>
      </c>
      <c r="B45" s="163" t="s">
        <v>24</v>
      </c>
      <c r="C45" s="69">
        <f>'Jun 24 Book'!D38</f>
        <v>0</v>
      </c>
      <c r="D45" s="108" t="s">
        <v>25</v>
      </c>
      <c r="E45" s="441" t="str">
        <f>IF('Jun 24 Book'!C38=0," ",'Jun 24 Book'!C38)</f>
        <v xml:space="preserve"> </v>
      </c>
      <c r="F45" s="442"/>
      <c r="G45" s="442"/>
      <c r="H45" s="442"/>
      <c r="I45" s="442"/>
      <c r="J45" s="442"/>
      <c r="K45" s="442"/>
      <c r="L45" s="443"/>
    </row>
    <row r="46" spans="1:12" s="46" customFormat="1" ht="19.5" customHeight="1" x14ac:dyDescent="0.35">
      <c r="A46" s="142">
        <v>4002</v>
      </c>
      <c r="B46" s="390" t="s">
        <v>111</v>
      </c>
      <c r="C46" s="71">
        <f>'Jun 24 Book'!D39</f>
        <v>0</v>
      </c>
      <c r="D46" s="108" t="s">
        <v>25</v>
      </c>
      <c r="E46" s="511" t="str">
        <f>IF('Jun 24 Book'!C39=0," ",'Jun 24 Book'!C39)</f>
        <v xml:space="preserve"> </v>
      </c>
      <c r="F46" s="512"/>
      <c r="G46" s="512"/>
      <c r="H46" s="512"/>
      <c r="I46" s="512"/>
      <c r="J46" s="512"/>
      <c r="K46" s="512"/>
      <c r="L46" s="513"/>
    </row>
    <row r="47" spans="1:12" s="46" customFormat="1" ht="19.5" customHeight="1" thickBot="1" x14ac:dyDescent="0.4">
      <c r="A47" s="70">
        <v>4003</v>
      </c>
      <c r="B47" s="165" t="s">
        <v>189</v>
      </c>
      <c r="C47" s="71">
        <f>'Jun 24 Book'!D40</f>
        <v>0</v>
      </c>
      <c r="D47" s="67"/>
      <c r="E47" s="491" t="s">
        <v>218</v>
      </c>
      <c r="F47" s="491"/>
      <c r="G47" s="491"/>
      <c r="H47" s="491"/>
      <c r="I47" s="491"/>
      <c r="J47" s="491"/>
      <c r="K47" s="491"/>
    </row>
    <row r="48" spans="1:12" s="46" customFormat="1" ht="19.5" customHeight="1" thickBot="1" x14ac:dyDescent="0.4">
      <c r="A48" s="75">
        <v>4004</v>
      </c>
      <c r="B48" s="166" t="s">
        <v>110</v>
      </c>
      <c r="C48" s="76">
        <f>'Jun 24 Book'!D41</f>
        <v>0</v>
      </c>
      <c r="E48" s="355" t="s">
        <v>203</v>
      </c>
      <c r="F48" s="516" t="s">
        <v>200</v>
      </c>
      <c r="G48" s="517"/>
      <c r="H48" s="518" t="s">
        <v>201</v>
      </c>
      <c r="I48" s="519"/>
      <c r="J48" s="518" t="s">
        <v>202</v>
      </c>
      <c r="K48" s="522"/>
    </row>
    <row r="49" spans="1:12" s="46" customFormat="1" ht="19.5" customHeight="1" x14ac:dyDescent="0.3">
      <c r="D49" s="67"/>
      <c r="E49" s="356"/>
      <c r="F49" s="541"/>
      <c r="G49" s="542"/>
      <c r="H49" s="525"/>
      <c r="I49" s="526"/>
      <c r="J49" s="520"/>
      <c r="K49" s="521"/>
    </row>
    <row r="50" spans="1:12" s="46" customFormat="1" ht="16.2" thickBot="1" x14ac:dyDescent="0.35">
      <c r="A50" s="64" t="s">
        <v>112</v>
      </c>
      <c r="B50" s="146"/>
      <c r="C50" s="146"/>
      <c r="D50" s="55"/>
      <c r="E50" s="356"/>
      <c r="F50" s="541"/>
      <c r="G50" s="542"/>
      <c r="H50" s="525"/>
      <c r="I50" s="526"/>
      <c r="J50" s="520"/>
      <c r="K50" s="521"/>
      <c r="L50" s="143"/>
    </row>
    <row r="51" spans="1:12" s="46" customFormat="1" ht="18" x14ac:dyDescent="0.35">
      <c r="A51" s="68">
        <v>5001</v>
      </c>
      <c r="B51" s="163" t="s">
        <v>346</v>
      </c>
      <c r="C51" s="69">
        <f>'Jun 24 Book'!D43</f>
        <v>0</v>
      </c>
      <c r="D51" s="55"/>
      <c r="E51" s="356"/>
      <c r="F51" s="541"/>
      <c r="G51" s="542"/>
      <c r="H51" s="525"/>
      <c r="I51" s="526"/>
      <c r="J51" s="520"/>
      <c r="K51" s="521"/>
      <c r="L51" s="144"/>
    </row>
    <row r="52" spans="1:12" s="46" customFormat="1" ht="16.5" customHeight="1" x14ac:dyDescent="0.35">
      <c r="A52" s="70">
        <v>5002</v>
      </c>
      <c r="B52" s="72" t="s">
        <v>304</v>
      </c>
      <c r="C52" s="71">
        <f>'Jun 24 Book'!D44</f>
        <v>0</v>
      </c>
      <c r="D52" s="106"/>
      <c r="E52" s="356"/>
      <c r="F52" s="541"/>
      <c r="G52" s="542"/>
      <c r="H52" s="525"/>
      <c r="I52" s="526"/>
      <c r="J52" s="520"/>
      <c r="K52" s="521"/>
      <c r="L52" s="353">
        <f>SUM(F49:G53)</f>
        <v>0</v>
      </c>
    </row>
    <row r="53" spans="1:12" s="46" customFormat="1" ht="19.5" customHeight="1" x14ac:dyDescent="0.35">
      <c r="A53" s="70">
        <v>5003</v>
      </c>
      <c r="B53" s="165" t="s">
        <v>12</v>
      </c>
      <c r="C53" s="71">
        <f>'Jun 24 Book'!D45</f>
        <v>0</v>
      </c>
      <c r="D53" s="106"/>
      <c r="E53" s="356"/>
      <c r="F53" s="541"/>
      <c r="G53" s="542"/>
      <c r="H53" s="525"/>
      <c r="I53" s="526"/>
      <c r="J53" s="520"/>
      <c r="K53" s="521"/>
      <c r="L53" s="354" t="s">
        <v>209</v>
      </c>
    </row>
    <row r="54" spans="1:12" s="46" customFormat="1" ht="19.5" customHeight="1" x14ac:dyDescent="0.35">
      <c r="A54" s="70">
        <v>5004</v>
      </c>
      <c r="B54" s="165" t="s">
        <v>297</v>
      </c>
      <c r="C54" s="71">
        <f>'Jun 24 Book'!D46</f>
        <v>0</v>
      </c>
      <c r="D54" s="147" t="s">
        <v>299</v>
      </c>
      <c r="J54" s="529"/>
      <c r="K54" s="529"/>
      <c r="L54" s="145"/>
    </row>
    <row r="55" spans="1:12" s="46" customFormat="1" ht="19.5" customHeight="1" x14ac:dyDescent="0.35">
      <c r="A55" s="70">
        <v>5005</v>
      </c>
      <c r="B55" s="165" t="s">
        <v>298</v>
      </c>
      <c r="C55" s="71">
        <f>'Jun 24 Book'!D47</f>
        <v>0</v>
      </c>
      <c r="D55" s="148" t="s">
        <v>25</v>
      </c>
      <c r="E55" s="527" t="str">
        <f>IF('Jun 24 Book'!C47=0," ",'Jun 24 Book'!C47)</f>
        <v xml:space="preserve"> </v>
      </c>
      <c r="F55" s="506"/>
      <c r="G55" s="506"/>
      <c r="H55" s="506"/>
      <c r="I55" s="506"/>
      <c r="J55" s="506"/>
      <c r="K55" s="506"/>
      <c r="L55" s="528"/>
    </row>
    <row r="56" spans="1:12" s="46" customFormat="1" ht="19.5" customHeight="1" x14ac:dyDescent="0.35">
      <c r="A56" s="70">
        <v>5006</v>
      </c>
      <c r="B56" s="165" t="s">
        <v>113</v>
      </c>
      <c r="C56" s="71">
        <f>'Jun 24 Book'!D48</f>
        <v>0</v>
      </c>
      <c r="D56" s="148" t="s">
        <v>25</v>
      </c>
      <c r="E56" s="527" t="str">
        <f>IF('Jun 24 Book'!C48=0," ",'Jun 24 Book'!C48)</f>
        <v xml:space="preserve"> </v>
      </c>
      <c r="F56" s="506"/>
      <c r="G56" s="506"/>
      <c r="H56" s="506"/>
      <c r="I56" s="551" t="s">
        <v>114</v>
      </c>
      <c r="J56" s="551"/>
      <c r="K56" s="551"/>
      <c r="L56" s="552"/>
    </row>
    <row r="57" spans="1:12" s="46" customFormat="1" ht="19.5" customHeight="1" x14ac:dyDescent="0.35">
      <c r="A57" s="70">
        <v>5007</v>
      </c>
      <c r="B57" s="164" t="s">
        <v>122</v>
      </c>
      <c r="C57" s="71">
        <f>'Jun 24 Book'!D49</f>
        <v>0</v>
      </c>
      <c r="D57" s="148" t="s">
        <v>25</v>
      </c>
      <c r="E57" s="527" t="str">
        <f>IF('Jun 24 Book'!C49=0," ",'Jun 24 Book'!C49)</f>
        <v xml:space="preserve"> </v>
      </c>
      <c r="F57" s="506"/>
      <c r="G57" s="506"/>
      <c r="H57" s="506"/>
      <c r="I57" s="506"/>
      <c r="J57" s="506"/>
      <c r="K57" s="149"/>
      <c r="L57" s="150" t="s">
        <v>115</v>
      </c>
    </row>
    <row r="58" spans="1:12" s="46" customFormat="1" ht="19.5" customHeight="1" thickBot="1" x14ac:dyDescent="0.4">
      <c r="A58" s="75">
        <v>5008</v>
      </c>
      <c r="B58" s="386" t="s">
        <v>123</v>
      </c>
      <c r="C58" s="76">
        <f>'Jun 24 Book'!D50</f>
        <v>0</v>
      </c>
      <c r="D58" s="148" t="s">
        <v>25</v>
      </c>
      <c r="E58" s="549" t="str">
        <f>IF('Jun 24 Book'!C50=0," ",'Jun 24 Book'!C50)</f>
        <v xml:space="preserve"> </v>
      </c>
      <c r="F58" s="550"/>
      <c r="G58" s="550"/>
      <c r="H58" s="550"/>
      <c r="I58" s="550"/>
      <c r="J58" s="550"/>
      <c r="K58" s="149"/>
      <c r="L58" s="150" t="s">
        <v>116</v>
      </c>
    </row>
    <row r="59" spans="1:12" s="46" customFormat="1" ht="5.4" customHeight="1" thickBot="1" x14ac:dyDescent="0.35">
      <c r="E59" s="155"/>
    </row>
    <row r="60" spans="1:12" s="46" customFormat="1" ht="18.600000000000001" customHeight="1" thickBot="1" x14ac:dyDescent="0.35">
      <c r="A60" s="151" t="s">
        <v>3</v>
      </c>
      <c r="B60" s="152"/>
      <c r="C60" s="153" t="s">
        <v>2</v>
      </c>
      <c r="D60" s="154">
        <f>SUM(C34:C58)</f>
        <v>0</v>
      </c>
      <c r="E60" s="158"/>
      <c r="F60" s="553" t="s">
        <v>58</v>
      </c>
      <c r="G60" s="554"/>
      <c r="H60" s="554"/>
      <c r="I60" s="554"/>
      <c r="J60" s="554"/>
      <c r="K60" s="554"/>
      <c r="L60" s="555"/>
    </row>
    <row r="61" spans="1:12" s="46" customFormat="1" ht="4.2" customHeight="1" thickBot="1" x14ac:dyDescent="0.35">
      <c r="F61" s="532"/>
      <c r="G61" s="533"/>
      <c r="H61" s="533"/>
      <c r="I61" s="533"/>
      <c r="J61" s="533"/>
      <c r="K61" s="533"/>
      <c r="L61" s="534"/>
    </row>
    <row r="62" spans="1:12" s="46" customFormat="1" ht="20.25" customHeight="1" thickBot="1" x14ac:dyDescent="0.35">
      <c r="A62" s="560" t="s">
        <v>72</v>
      </c>
      <c r="B62" s="561"/>
      <c r="C62" s="562"/>
      <c r="D62" s="159">
        <f>D10+D30-D60</f>
        <v>0</v>
      </c>
      <c r="E62" s="160" t="s">
        <v>43</v>
      </c>
      <c r="F62" s="535"/>
      <c r="G62" s="536"/>
      <c r="H62" s="536"/>
      <c r="I62" s="536"/>
      <c r="J62" s="536"/>
      <c r="K62" s="536"/>
      <c r="L62" s="537"/>
    </row>
    <row r="63" spans="1:12" ht="3.75" customHeight="1" x14ac:dyDescent="0.3">
      <c r="F63" s="535"/>
      <c r="G63" s="536"/>
      <c r="H63" s="536"/>
      <c r="I63" s="536"/>
      <c r="J63" s="536"/>
      <c r="K63" s="536"/>
      <c r="L63" s="537"/>
    </row>
    <row r="64" spans="1:12" s="46" customFormat="1" ht="20.25" customHeight="1" x14ac:dyDescent="0.3">
      <c r="F64" s="535"/>
      <c r="G64" s="536"/>
      <c r="H64" s="536"/>
      <c r="I64" s="536"/>
      <c r="J64" s="536"/>
      <c r="K64" s="536"/>
      <c r="L64" s="537"/>
    </row>
    <row r="65" spans="1:12" s="46" customFormat="1" ht="6.6" customHeight="1" x14ac:dyDescent="0.3">
      <c r="A65" s="158"/>
      <c r="B65" s="158"/>
      <c r="C65" s="158"/>
      <c r="D65" s="158"/>
      <c r="E65" s="158"/>
      <c r="F65" s="535"/>
      <c r="G65" s="536"/>
      <c r="H65" s="536"/>
      <c r="I65" s="536"/>
      <c r="J65" s="536"/>
      <c r="K65" s="536"/>
      <c r="L65" s="537"/>
    </row>
    <row r="66" spans="1:12" s="46" customFormat="1" ht="3" customHeight="1" x14ac:dyDescent="0.3">
      <c r="A66" s="556"/>
      <c r="B66" s="556"/>
      <c r="C66" s="556"/>
      <c r="D66" s="556"/>
      <c r="E66" s="557"/>
      <c r="F66" s="535"/>
      <c r="G66" s="536"/>
      <c r="H66" s="536"/>
      <c r="I66" s="536"/>
      <c r="J66" s="536"/>
      <c r="K66" s="536"/>
      <c r="L66" s="537"/>
    </row>
    <row r="67" spans="1:12" ht="2.25" hidden="1" customHeight="1" x14ac:dyDescent="0.3">
      <c r="A67" s="558"/>
      <c r="B67" s="558"/>
      <c r="C67" s="558"/>
      <c r="D67" s="558"/>
      <c r="E67" s="559"/>
      <c r="F67" s="535"/>
      <c r="G67" s="536"/>
      <c r="H67" s="536"/>
      <c r="I67" s="536"/>
      <c r="J67" s="536"/>
      <c r="K67" s="536"/>
      <c r="L67" s="537"/>
    </row>
    <row r="68" spans="1:12" ht="16.5" customHeight="1" x14ac:dyDescent="0.3">
      <c r="A68" s="369" t="s">
        <v>59</v>
      </c>
      <c r="B68" s="161"/>
      <c r="C68" s="530"/>
      <c r="D68" s="530"/>
      <c r="E68" s="531"/>
      <c r="F68" s="536"/>
      <c r="G68" s="536"/>
      <c r="H68" s="536"/>
      <c r="I68" s="536"/>
      <c r="J68" s="536"/>
      <c r="K68" s="536"/>
      <c r="L68" s="537"/>
    </row>
    <row r="69" spans="1:12" ht="16.5" customHeight="1" x14ac:dyDescent="0.3">
      <c r="A69" s="543">
        <f>'Info about Conf'!C14</f>
        <v>0</v>
      </c>
      <c r="B69" s="544"/>
      <c r="C69" s="544"/>
      <c r="D69" s="544"/>
      <c r="E69" s="545"/>
      <c r="F69" s="536"/>
      <c r="G69" s="536"/>
      <c r="H69" s="536"/>
      <c r="I69" s="536"/>
      <c r="J69" s="536"/>
      <c r="K69" s="536"/>
      <c r="L69" s="537"/>
    </row>
    <row r="70" spans="1:12" s="46" customFormat="1" ht="16.5" customHeight="1" x14ac:dyDescent="0.3">
      <c r="A70" s="546"/>
      <c r="B70" s="547"/>
      <c r="C70" s="547"/>
      <c r="D70" s="547"/>
      <c r="E70" s="548"/>
      <c r="F70" s="536"/>
      <c r="G70" s="536"/>
      <c r="H70" s="536"/>
      <c r="I70" s="536"/>
      <c r="J70" s="536"/>
      <c r="K70" s="536"/>
      <c r="L70" s="537"/>
    </row>
    <row r="71" spans="1:12" s="46" customFormat="1" ht="20.25" customHeight="1" thickBot="1" x14ac:dyDescent="0.35">
      <c r="A71" s="162" t="s">
        <v>60</v>
      </c>
      <c r="B71" s="370">
        <f>'Info about Conf'!C13</f>
        <v>0</v>
      </c>
      <c r="C71" s="162" t="s">
        <v>61</v>
      </c>
      <c r="D71" s="523">
        <f>'Info about Conf'!C15</f>
        <v>0</v>
      </c>
      <c r="E71" s="524"/>
      <c r="F71" s="538"/>
      <c r="G71" s="539"/>
      <c r="H71" s="539"/>
      <c r="I71" s="539"/>
      <c r="J71" s="539"/>
      <c r="K71" s="539"/>
      <c r="L71" s="540"/>
    </row>
    <row r="72" spans="1:12" s="46" customFormat="1" ht="13.8" x14ac:dyDescent="0.3">
      <c r="A72" s="61"/>
      <c r="B72" s="61"/>
      <c r="C72" s="61"/>
      <c r="D72" s="61"/>
      <c r="E72" s="61"/>
    </row>
    <row r="73" spans="1:12" s="46" customFormat="1" ht="13.8" x14ac:dyDescent="0.3">
      <c r="A73" s="61"/>
      <c r="B73" s="61"/>
      <c r="C73" s="61"/>
      <c r="D73" s="61"/>
      <c r="E73" s="61"/>
    </row>
    <row r="74" spans="1:12" s="46" customFormat="1" ht="13.8" x14ac:dyDescent="0.3">
      <c r="A74" s="61"/>
      <c r="B74" s="61"/>
      <c r="C74" s="61"/>
      <c r="D74" s="61"/>
      <c r="E74" s="61"/>
    </row>
    <row r="75" spans="1:12" s="46" customFormat="1" ht="13.8" x14ac:dyDescent="0.3">
      <c r="A75" s="61"/>
      <c r="B75" s="61"/>
      <c r="C75" s="61"/>
      <c r="D75" s="61"/>
      <c r="E75" s="61"/>
    </row>
    <row r="76" spans="1:12" s="46" customFormat="1" ht="13.8" x14ac:dyDescent="0.3">
      <c r="A76" s="61"/>
      <c r="B76" s="61"/>
      <c r="C76" s="61"/>
      <c r="D76" s="61"/>
      <c r="E76" s="61"/>
    </row>
    <row r="77" spans="1:12" s="46" customFormat="1" ht="13.8" x14ac:dyDescent="0.3">
      <c r="A77" s="61"/>
      <c r="B77" s="61"/>
      <c r="C77" s="61"/>
      <c r="D77" s="61"/>
      <c r="E77" s="61"/>
    </row>
    <row r="78" spans="1:12" s="46" customFormat="1" ht="13.8" x14ac:dyDescent="0.3">
      <c r="A78" s="61"/>
      <c r="B78" s="61"/>
      <c r="C78" s="61"/>
      <c r="D78" s="61"/>
      <c r="E78" s="61"/>
      <c r="F78" s="61"/>
      <c r="G78" s="61"/>
    </row>
    <row r="79" spans="1:12" s="46" customFormat="1" ht="13.8" x14ac:dyDescent="0.3">
      <c r="A79" s="61"/>
      <c r="B79" s="61"/>
      <c r="C79" s="61"/>
      <c r="D79" s="61"/>
      <c r="E79" s="61"/>
      <c r="F79" s="61"/>
      <c r="G79" s="61"/>
    </row>
    <row r="80" spans="1:12" s="46" customFormat="1" ht="13.8" x14ac:dyDescent="0.3">
      <c r="A80" s="61"/>
      <c r="B80" s="61"/>
      <c r="C80" s="61"/>
      <c r="D80" s="61"/>
      <c r="E80" s="61"/>
      <c r="F80" s="61"/>
      <c r="G80" s="61"/>
    </row>
    <row r="81" spans="1:7" s="46" customFormat="1" ht="13.8" x14ac:dyDescent="0.3">
      <c r="A81" s="61"/>
      <c r="B81" s="61"/>
      <c r="C81" s="61"/>
      <c r="D81" s="61"/>
      <c r="E81" s="61"/>
      <c r="F81" s="61"/>
      <c r="G81" s="61"/>
    </row>
    <row r="82" spans="1:7" s="46" customFormat="1" ht="13.8" x14ac:dyDescent="0.3">
      <c r="A82" s="61"/>
      <c r="B82" s="61"/>
      <c r="C82" s="61"/>
      <c r="D82" s="61"/>
      <c r="E82" s="61"/>
      <c r="F82" s="61"/>
      <c r="G82" s="61"/>
    </row>
    <row r="83" spans="1:7" s="46" customFormat="1" ht="13.8" x14ac:dyDescent="0.3">
      <c r="A83" s="61"/>
      <c r="B83" s="61"/>
      <c r="C83" s="61"/>
      <c r="D83" s="61"/>
      <c r="E83" s="61"/>
      <c r="F83" s="61"/>
      <c r="G83" s="61"/>
    </row>
    <row r="84" spans="1:7" s="46" customFormat="1" ht="13.8" x14ac:dyDescent="0.3">
      <c r="A84" s="61"/>
      <c r="B84" s="61"/>
      <c r="C84" s="61"/>
      <c r="D84" s="61"/>
      <c r="E84" s="61"/>
      <c r="F84" s="61"/>
      <c r="G84" s="61"/>
    </row>
    <row r="85" spans="1:7" s="46" customFormat="1" ht="13.8" x14ac:dyDescent="0.3">
      <c r="A85" s="61"/>
      <c r="B85" s="61"/>
      <c r="C85" s="61"/>
      <c r="D85" s="61"/>
      <c r="E85" s="61"/>
      <c r="F85" s="61"/>
      <c r="G85" s="61"/>
    </row>
    <row r="86" spans="1:7" s="46" customFormat="1" ht="13.8" x14ac:dyDescent="0.3">
      <c r="A86" s="61"/>
      <c r="B86" s="61"/>
      <c r="C86" s="61"/>
      <c r="D86" s="61"/>
      <c r="E86" s="61"/>
      <c r="F86" s="61"/>
      <c r="G86" s="61"/>
    </row>
    <row r="87" spans="1:7" s="46" customFormat="1" ht="13.8" x14ac:dyDescent="0.3">
      <c r="A87" s="61"/>
      <c r="B87" s="61"/>
      <c r="C87" s="61"/>
      <c r="D87" s="61"/>
      <c r="E87" s="61"/>
      <c r="F87" s="61"/>
      <c r="G87" s="61"/>
    </row>
    <row r="88" spans="1:7" s="46" customFormat="1" ht="13.8" x14ac:dyDescent="0.3">
      <c r="A88" s="61"/>
      <c r="B88" s="61"/>
      <c r="C88" s="61"/>
      <c r="D88" s="61"/>
      <c r="E88" s="61"/>
      <c r="F88" s="61"/>
      <c r="G88" s="61"/>
    </row>
    <row r="89" spans="1:7" s="46" customFormat="1" ht="13.8" x14ac:dyDescent="0.3">
      <c r="A89" s="61"/>
      <c r="B89" s="61"/>
      <c r="C89" s="61"/>
      <c r="D89" s="61"/>
      <c r="E89" s="61"/>
      <c r="F89" s="61"/>
      <c r="G89" s="61"/>
    </row>
    <row r="90" spans="1:7" s="46" customFormat="1" ht="13.8" x14ac:dyDescent="0.3">
      <c r="A90" s="61"/>
      <c r="B90" s="61"/>
      <c r="C90" s="61"/>
      <c r="D90" s="61"/>
      <c r="E90" s="61"/>
      <c r="F90" s="61"/>
      <c r="G90" s="61"/>
    </row>
    <row r="91" spans="1:7" s="46" customFormat="1" ht="13.8" x14ac:dyDescent="0.3">
      <c r="A91" s="61"/>
      <c r="B91" s="61"/>
      <c r="C91" s="61"/>
      <c r="D91" s="61"/>
      <c r="E91" s="61"/>
      <c r="F91" s="61"/>
      <c r="G91" s="61"/>
    </row>
    <row r="92" spans="1:7" s="46" customFormat="1" ht="13.8" x14ac:dyDescent="0.3">
      <c r="A92" s="61"/>
      <c r="B92" s="61"/>
      <c r="C92" s="61"/>
      <c r="D92" s="61"/>
      <c r="E92" s="61"/>
      <c r="F92" s="61"/>
      <c r="G92" s="61"/>
    </row>
    <row r="93" spans="1:7" s="46" customFormat="1" ht="13.8" x14ac:dyDescent="0.3">
      <c r="A93" s="61"/>
      <c r="B93" s="61"/>
      <c r="C93" s="61"/>
      <c r="D93" s="61"/>
      <c r="E93" s="61"/>
      <c r="F93" s="61"/>
      <c r="G93" s="61"/>
    </row>
    <row r="94" spans="1:7" s="46" customFormat="1" ht="13.8" x14ac:dyDescent="0.3">
      <c r="A94" s="61"/>
      <c r="B94" s="61"/>
      <c r="C94" s="61"/>
      <c r="D94" s="61"/>
      <c r="E94" s="61"/>
      <c r="F94" s="61"/>
      <c r="G94" s="61"/>
    </row>
    <row r="95" spans="1:7" s="46" customFormat="1" ht="13.8" x14ac:dyDescent="0.3">
      <c r="A95" s="61"/>
      <c r="B95" s="61"/>
      <c r="C95" s="61"/>
      <c r="D95" s="61"/>
      <c r="E95" s="61"/>
      <c r="F95" s="61"/>
      <c r="G95" s="61"/>
    </row>
    <row r="96" spans="1:7" s="46" customFormat="1" ht="13.8" x14ac:dyDescent="0.3">
      <c r="A96" s="61"/>
      <c r="B96" s="61"/>
      <c r="C96" s="61"/>
      <c r="D96" s="61"/>
      <c r="E96" s="61"/>
      <c r="F96" s="61"/>
      <c r="G96" s="61"/>
    </row>
    <row r="97" spans="1:7" s="46" customFormat="1" ht="13.8" x14ac:dyDescent="0.3">
      <c r="A97" s="61"/>
      <c r="B97" s="61"/>
      <c r="C97" s="61"/>
      <c r="D97" s="61"/>
      <c r="E97" s="61"/>
      <c r="F97" s="61"/>
      <c r="G97" s="61"/>
    </row>
    <row r="98" spans="1:7" s="46" customFormat="1" ht="13.8" x14ac:dyDescent="0.3">
      <c r="A98" s="61"/>
      <c r="B98" s="61"/>
      <c r="C98" s="61"/>
      <c r="D98" s="61"/>
      <c r="E98" s="61"/>
      <c r="F98" s="61"/>
      <c r="G98" s="61"/>
    </row>
    <row r="99" spans="1:7" s="46" customFormat="1" ht="13.8" x14ac:dyDescent="0.3">
      <c r="A99" s="61"/>
      <c r="B99" s="61"/>
      <c r="C99" s="61"/>
      <c r="D99" s="61"/>
      <c r="E99" s="61"/>
      <c r="F99" s="61"/>
      <c r="G99" s="61"/>
    </row>
    <row r="100" spans="1:7" s="46" customFormat="1" ht="13.8" x14ac:dyDescent="0.3">
      <c r="A100" s="61"/>
      <c r="B100" s="61"/>
      <c r="C100" s="61"/>
      <c r="D100" s="61"/>
      <c r="E100" s="61"/>
      <c r="F100" s="61"/>
      <c r="G100" s="61"/>
    </row>
    <row r="101" spans="1:7" s="46" customFormat="1" ht="13.8" x14ac:dyDescent="0.3">
      <c r="A101" s="61"/>
      <c r="B101" s="61"/>
      <c r="C101" s="61"/>
      <c r="D101" s="61"/>
      <c r="E101" s="61"/>
      <c r="F101" s="61"/>
      <c r="G101" s="61"/>
    </row>
    <row r="102" spans="1:7" s="46" customFormat="1" ht="13.8" x14ac:dyDescent="0.3">
      <c r="A102" s="61"/>
      <c r="B102" s="61"/>
      <c r="C102" s="61"/>
      <c r="D102" s="61"/>
      <c r="E102" s="61"/>
      <c r="F102" s="61"/>
      <c r="G102" s="61"/>
    </row>
    <row r="103" spans="1:7" s="46" customFormat="1" ht="13.8" x14ac:dyDescent="0.3">
      <c r="A103" s="61"/>
      <c r="B103" s="61"/>
      <c r="C103" s="61"/>
      <c r="D103" s="61"/>
      <c r="E103" s="61"/>
      <c r="F103" s="61"/>
      <c r="G103" s="61"/>
    </row>
    <row r="104" spans="1:7" s="46" customFormat="1" ht="13.8" x14ac:dyDescent="0.3">
      <c r="A104" s="61"/>
      <c r="B104" s="61"/>
      <c r="C104" s="61"/>
      <c r="D104" s="61"/>
      <c r="E104" s="61"/>
      <c r="F104" s="61"/>
      <c r="G104" s="61"/>
    </row>
    <row r="105" spans="1:7" s="46" customFormat="1" ht="13.8" x14ac:dyDescent="0.3">
      <c r="A105" s="61"/>
      <c r="B105" s="61"/>
      <c r="C105" s="61"/>
      <c r="D105" s="61"/>
      <c r="E105" s="61"/>
      <c r="F105" s="61"/>
      <c r="G105" s="61"/>
    </row>
    <row r="106" spans="1:7" s="46" customFormat="1" ht="13.8" x14ac:dyDescent="0.3">
      <c r="A106" s="61"/>
      <c r="B106" s="61"/>
      <c r="C106" s="61"/>
      <c r="D106" s="61"/>
      <c r="E106" s="61"/>
      <c r="F106" s="61"/>
      <c r="G106" s="61"/>
    </row>
    <row r="107" spans="1:7" s="46" customFormat="1" ht="13.8" x14ac:dyDescent="0.3">
      <c r="A107" s="61"/>
      <c r="B107" s="61"/>
      <c r="C107" s="61"/>
      <c r="D107" s="61"/>
      <c r="E107" s="61"/>
      <c r="F107" s="61"/>
      <c r="G107" s="61"/>
    </row>
    <row r="108" spans="1:7" s="46" customFormat="1" ht="13.8" x14ac:dyDescent="0.3">
      <c r="A108" s="61"/>
      <c r="B108" s="61"/>
      <c r="C108" s="61"/>
      <c r="D108" s="61"/>
      <c r="E108" s="61"/>
      <c r="F108" s="61"/>
      <c r="G108" s="61"/>
    </row>
    <row r="109" spans="1:7" s="46" customFormat="1" ht="13.8" x14ac:dyDescent="0.3">
      <c r="A109" s="61"/>
      <c r="B109" s="61"/>
      <c r="C109" s="61"/>
      <c r="D109" s="61"/>
      <c r="E109" s="61"/>
      <c r="F109" s="61"/>
      <c r="G109" s="61"/>
    </row>
    <row r="110" spans="1:7" s="46" customFormat="1" ht="13.8" x14ac:dyDescent="0.3">
      <c r="A110" s="61"/>
      <c r="B110" s="61"/>
      <c r="C110" s="61"/>
      <c r="D110" s="61"/>
      <c r="E110" s="61"/>
      <c r="F110" s="61"/>
      <c r="G110" s="61"/>
    </row>
    <row r="111" spans="1:7" s="46" customFormat="1" ht="13.8" x14ac:dyDescent="0.3">
      <c r="A111" s="61"/>
      <c r="B111" s="61"/>
      <c r="C111" s="61"/>
      <c r="D111" s="61"/>
      <c r="E111" s="61"/>
      <c r="F111" s="61"/>
      <c r="G111" s="61"/>
    </row>
    <row r="112" spans="1:7" s="46" customFormat="1" ht="13.8" x14ac:dyDescent="0.3">
      <c r="A112" s="61"/>
      <c r="B112" s="61"/>
      <c r="C112" s="61"/>
      <c r="D112" s="61"/>
      <c r="E112" s="61"/>
      <c r="F112" s="61"/>
      <c r="G112" s="61"/>
    </row>
    <row r="113" spans="1:7" s="46" customFormat="1" ht="13.8" x14ac:dyDescent="0.3">
      <c r="A113" s="61"/>
      <c r="B113" s="61"/>
      <c r="C113" s="61"/>
      <c r="D113" s="61"/>
      <c r="E113" s="61"/>
      <c r="F113" s="61"/>
      <c r="G113" s="61"/>
    </row>
    <row r="114" spans="1:7" s="46" customFormat="1" ht="13.8" x14ac:dyDescent="0.3">
      <c r="A114" s="61"/>
      <c r="B114" s="61"/>
      <c r="C114" s="61"/>
      <c r="D114" s="61"/>
      <c r="E114" s="61"/>
      <c r="F114" s="61"/>
      <c r="G114" s="61"/>
    </row>
    <row r="115" spans="1:7" s="46" customFormat="1" ht="13.8" x14ac:dyDescent="0.3">
      <c r="A115" s="61"/>
      <c r="B115" s="61"/>
      <c r="C115" s="61"/>
      <c r="D115" s="61"/>
      <c r="E115" s="61"/>
      <c r="F115" s="61"/>
      <c r="G115" s="61"/>
    </row>
    <row r="116" spans="1:7" s="46" customFormat="1" ht="13.8" x14ac:dyDescent="0.3">
      <c r="A116" s="61"/>
      <c r="B116" s="61"/>
      <c r="C116" s="61"/>
      <c r="D116" s="61"/>
      <c r="E116" s="61"/>
      <c r="F116" s="61"/>
      <c r="G116" s="61"/>
    </row>
    <row r="117" spans="1:7" s="46" customFormat="1" ht="13.8" x14ac:dyDescent="0.3">
      <c r="A117" s="61"/>
      <c r="B117" s="61"/>
      <c r="C117" s="61"/>
      <c r="D117" s="61"/>
      <c r="E117" s="61"/>
      <c r="F117" s="61"/>
      <c r="G117" s="61"/>
    </row>
    <row r="118" spans="1:7" s="46" customFormat="1" ht="13.8" x14ac:dyDescent="0.3">
      <c r="A118" s="61"/>
      <c r="B118" s="61"/>
      <c r="C118" s="61"/>
      <c r="D118" s="61"/>
      <c r="E118" s="61"/>
      <c r="F118" s="61"/>
      <c r="G118" s="61"/>
    </row>
    <row r="119" spans="1:7" s="46" customFormat="1" ht="13.8" x14ac:dyDescent="0.3">
      <c r="A119" s="61"/>
      <c r="B119" s="61"/>
      <c r="C119" s="61"/>
      <c r="D119" s="61"/>
      <c r="E119" s="61"/>
      <c r="F119" s="61"/>
      <c r="G119" s="61"/>
    </row>
    <row r="120" spans="1:7" s="46" customFormat="1" ht="13.8" x14ac:dyDescent="0.3">
      <c r="A120" s="61"/>
      <c r="B120" s="61"/>
      <c r="C120" s="61"/>
      <c r="D120" s="61"/>
      <c r="E120" s="61"/>
      <c r="F120" s="61"/>
      <c r="G120" s="61"/>
    </row>
    <row r="121" spans="1:7" s="46" customFormat="1" ht="13.8" x14ac:dyDescent="0.3">
      <c r="A121" s="61"/>
      <c r="B121" s="61"/>
      <c r="C121" s="61"/>
      <c r="D121" s="61"/>
      <c r="E121" s="61"/>
      <c r="F121" s="61"/>
      <c r="G121" s="61"/>
    </row>
    <row r="122" spans="1:7" s="46" customFormat="1" ht="13.8" x14ac:dyDescent="0.3">
      <c r="A122" s="61"/>
      <c r="B122" s="61"/>
      <c r="C122" s="61"/>
      <c r="D122" s="61"/>
      <c r="E122" s="61"/>
      <c r="F122" s="61"/>
      <c r="G122" s="61"/>
    </row>
    <row r="123" spans="1:7" s="46" customFormat="1" ht="13.8" x14ac:dyDescent="0.3">
      <c r="A123" s="61"/>
      <c r="B123" s="61"/>
      <c r="C123" s="61"/>
      <c r="D123" s="61"/>
      <c r="E123" s="61"/>
      <c r="F123" s="61"/>
      <c r="G123" s="61"/>
    </row>
    <row r="124" spans="1:7" s="46" customFormat="1" ht="13.8" x14ac:dyDescent="0.3">
      <c r="A124" s="61"/>
      <c r="B124" s="61"/>
      <c r="C124" s="61"/>
      <c r="D124" s="61"/>
      <c r="E124" s="61"/>
      <c r="F124" s="61"/>
      <c r="G124" s="61"/>
    </row>
    <row r="125" spans="1:7" s="46" customFormat="1" ht="13.8" x14ac:dyDescent="0.3">
      <c r="A125" s="61"/>
      <c r="B125" s="61"/>
      <c r="C125" s="61"/>
      <c r="D125" s="61"/>
      <c r="E125" s="61"/>
      <c r="F125" s="61"/>
      <c r="G125" s="61"/>
    </row>
    <row r="126" spans="1:7" s="46" customFormat="1" ht="13.8" x14ac:dyDescent="0.3">
      <c r="A126" s="61"/>
      <c r="B126" s="61"/>
      <c r="C126" s="61"/>
      <c r="D126" s="61"/>
      <c r="E126" s="61"/>
      <c r="F126" s="61"/>
      <c r="G126" s="61"/>
    </row>
    <row r="127" spans="1:7" s="46" customFormat="1" ht="13.8" x14ac:dyDescent="0.3">
      <c r="A127" s="61"/>
      <c r="B127" s="61"/>
      <c r="C127" s="61"/>
      <c r="D127" s="61"/>
      <c r="E127" s="61"/>
      <c r="F127" s="61"/>
      <c r="G127" s="61"/>
    </row>
    <row r="128" spans="1:7" s="46" customFormat="1" ht="13.8" x14ac:dyDescent="0.3">
      <c r="A128" s="61"/>
      <c r="B128" s="61"/>
      <c r="C128" s="61"/>
      <c r="D128" s="61"/>
      <c r="E128" s="61"/>
      <c r="F128" s="61"/>
      <c r="G128" s="61"/>
    </row>
    <row r="129" spans="1:7" s="46" customFormat="1" ht="13.8" x14ac:dyDescent="0.3">
      <c r="A129" s="61"/>
      <c r="B129" s="61"/>
      <c r="C129" s="61"/>
      <c r="D129" s="61"/>
      <c r="E129" s="61"/>
      <c r="F129" s="61"/>
      <c r="G129" s="61"/>
    </row>
    <row r="130" spans="1:7" s="46" customFormat="1" ht="13.8" x14ac:dyDescent="0.3">
      <c r="A130" s="61"/>
      <c r="B130" s="61"/>
      <c r="C130" s="61"/>
      <c r="D130" s="61"/>
      <c r="E130" s="61"/>
      <c r="F130" s="61"/>
      <c r="G130" s="61"/>
    </row>
    <row r="131" spans="1:7" s="46" customFormat="1" ht="13.8" x14ac:dyDescent="0.3">
      <c r="A131" s="61"/>
      <c r="B131" s="61"/>
      <c r="C131" s="61"/>
      <c r="D131" s="61"/>
      <c r="E131" s="61"/>
      <c r="F131" s="61"/>
      <c r="G131" s="61"/>
    </row>
    <row r="132" spans="1:7" s="46" customFormat="1" ht="13.8" x14ac:dyDescent="0.3">
      <c r="A132" s="61"/>
      <c r="B132" s="61"/>
      <c r="C132" s="61"/>
      <c r="D132" s="61"/>
      <c r="E132" s="61"/>
      <c r="F132" s="61"/>
      <c r="G132" s="61"/>
    </row>
    <row r="133" spans="1:7" s="46" customFormat="1" ht="13.8" x14ac:dyDescent="0.3">
      <c r="A133" s="61"/>
      <c r="B133" s="61"/>
      <c r="C133" s="61"/>
      <c r="D133" s="61"/>
      <c r="E133" s="61"/>
      <c r="F133" s="61"/>
      <c r="G133" s="61"/>
    </row>
    <row r="134" spans="1:7" s="46" customFormat="1" ht="13.8" x14ac:dyDescent="0.3">
      <c r="A134" s="61"/>
      <c r="B134" s="61"/>
      <c r="C134" s="61"/>
      <c r="D134" s="61"/>
      <c r="E134" s="61"/>
      <c r="F134" s="61"/>
      <c r="G134" s="61"/>
    </row>
    <row r="135" spans="1:7" s="46" customFormat="1" ht="13.8" x14ac:dyDescent="0.3">
      <c r="A135" s="61"/>
      <c r="B135" s="61"/>
      <c r="C135" s="61"/>
      <c r="D135" s="61"/>
      <c r="E135" s="61"/>
      <c r="F135" s="61"/>
      <c r="G135" s="61"/>
    </row>
    <row r="136" spans="1:7" s="46" customFormat="1" ht="13.8" x14ac:dyDescent="0.3">
      <c r="A136" s="61"/>
      <c r="B136" s="61"/>
      <c r="C136" s="61"/>
      <c r="D136" s="61"/>
      <c r="E136" s="61"/>
      <c r="F136" s="61"/>
      <c r="G136" s="61"/>
    </row>
    <row r="137" spans="1:7" s="46" customFormat="1" ht="13.8" x14ac:dyDescent="0.3">
      <c r="A137" s="61"/>
      <c r="B137" s="61"/>
      <c r="C137" s="61"/>
      <c r="D137" s="61"/>
      <c r="E137" s="61"/>
      <c r="F137" s="61"/>
      <c r="G137" s="61"/>
    </row>
    <row r="138" spans="1:7" s="46" customFormat="1" ht="13.8" x14ac:dyDescent="0.3">
      <c r="A138" s="61"/>
      <c r="B138" s="61"/>
      <c r="C138" s="61"/>
      <c r="D138" s="61"/>
      <c r="E138" s="61"/>
      <c r="F138" s="61"/>
      <c r="G138" s="61"/>
    </row>
    <row r="139" spans="1:7" s="46" customFormat="1" ht="13.8" x14ac:dyDescent="0.3">
      <c r="A139" s="61"/>
      <c r="B139" s="61"/>
      <c r="C139" s="61"/>
      <c r="D139" s="61"/>
      <c r="E139" s="61"/>
      <c r="F139" s="61"/>
      <c r="G139" s="61"/>
    </row>
    <row r="140" spans="1:7" s="46" customFormat="1" ht="13.8" x14ac:dyDescent="0.3">
      <c r="A140" s="61"/>
      <c r="B140" s="61"/>
      <c r="C140" s="61"/>
      <c r="D140" s="61"/>
      <c r="E140" s="61"/>
      <c r="F140" s="61"/>
      <c r="G140" s="61"/>
    </row>
    <row r="141" spans="1:7" s="46" customFormat="1" ht="13.8" x14ac:dyDescent="0.3">
      <c r="A141" s="61"/>
      <c r="B141" s="61"/>
      <c r="C141" s="61"/>
      <c r="D141" s="61"/>
      <c r="E141" s="61"/>
      <c r="F141" s="61"/>
      <c r="G141" s="61"/>
    </row>
    <row r="142" spans="1:7" s="46" customFormat="1" ht="13.8" x14ac:dyDescent="0.3">
      <c r="A142" s="61"/>
      <c r="B142" s="61"/>
      <c r="C142" s="61"/>
      <c r="D142" s="61"/>
      <c r="E142" s="61"/>
      <c r="F142" s="61"/>
      <c r="G142" s="61"/>
    </row>
    <row r="143" spans="1:7" s="46" customFormat="1" ht="13.8" x14ac:dyDescent="0.3">
      <c r="A143" s="61"/>
      <c r="B143" s="61"/>
      <c r="C143" s="61"/>
      <c r="D143" s="61"/>
      <c r="E143" s="61"/>
      <c r="F143" s="61"/>
      <c r="G143" s="61"/>
    </row>
    <row r="144" spans="1:7" s="46" customFormat="1" ht="13.8" x14ac:dyDescent="0.3">
      <c r="A144" s="61"/>
      <c r="B144" s="61"/>
      <c r="C144" s="61"/>
      <c r="D144" s="61"/>
      <c r="E144" s="61"/>
      <c r="F144" s="61"/>
      <c r="G144" s="61"/>
    </row>
    <row r="145" spans="1:7" s="46" customFormat="1" ht="13.8" x14ac:dyDescent="0.3">
      <c r="A145" s="61"/>
      <c r="B145" s="61"/>
      <c r="C145" s="61"/>
      <c r="D145" s="61"/>
      <c r="E145" s="61"/>
      <c r="F145" s="61"/>
      <c r="G145" s="61"/>
    </row>
    <row r="146" spans="1:7" s="46" customFormat="1" ht="13.8" x14ac:dyDescent="0.3">
      <c r="A146" s="61"/>
      <c r="B146" s="61"/>
      <c r="C146" s="61"/>
      <c r="D146" s="61"/>
      <c r="E146" s="61"/>
      <c r="F146" s="61"/>
      <c r="G146" s="61"/>
    </row>
    <row r="147" spans="1:7" s="46" customFormat="1" ht="13.8" x14ac:dyDescent="0.3">
      <c r="A147" s="61"/>
      <c r="B147" s="61"/>
      <c r="C147" s="61"/>
      <c r="D147" s="61"/>
      <c r="E147" s="61"/>
      <c r="F147" s="61"/>
      <c r="G147" s="61"/>
    </row>
    <row r="148" spans="1:7" s="46" customFormat="1" ht="13.8" x14ac:dyDescent="0.3">
      <c r="A148" s="61"/>
      <c r="B148" s="61"/>
      <c r="C148" s="61"/>
      <c r="D148" s="61"/>
      <c r="E148" s="61"/>
      <c r="F148" s="61"/>
      <c r="G148" s="61"/>
    </row>
    <row r="149" spans="1:7" s="46" customFormat="1" ht="13.8" x14ac:dyDescent="0.3">
      <c r="A149" s="61"/>
      <c r="B149" s="61"/>
      <c r="C149" s="61"/>
      <c r="D149" s="61"/>
      <c r="E149" s="61"/>
      <c r="F149" s="61"/>
      <c r="G149" s="61"/>
    </row>
    <row r="150" spans="1:7" s="46" customFormat="1" ht="13.8" x14ac:dyDescent="0.3">
      <c r="A150" s="61"/>
      <c r="B150" s="61"/>
      <c r="C150" s="61"/>
      <c r="D150" s="61"/>
      <c r="E150" s="61"/>
      <c r="F150" s="61"/>
      <c r="G150" s="61"/>
    </row>
    <row r="151" spans="1:7" s="46" customFormat="1" ht="13.8" x14ac:dyDescent="0.3">
      <c r="A151" s="61"/>
      <c r="B151" s="61"/>
      <c r="C151" s="61"/>
      <c r="D151" s="61"/>
      <c r="E151" s="61"/>
      <c r="F151" s="61"/>
      <c r="G151" s="61"/>
    </row>
    <row r="152" spans="1:7" s="46" customFormat="1" ht="13.8" x14ac:dyDescent="0.3">
      <c r="A152" s="61"/>
      <c r="B152" s="61"/>
      <c r="C152" s="61"/>
      <c r="D152" s="61"/>
      <c r="E152" s="61"/>
      <c r="F152" s="61"/>
      <c r="G152" s="61"/>
    </row>
    <row r="153" spans="1:7" s="46" customFormat="1" ht="13.8" x14ac:dyDescent="0.3">
      <c r="A153" s="61"/>
      <c r="B153" s="61"/>
      <c r="C153" s="61"/>
      <c r="D153" s="61"/>
      <c r="E153" s="61"/>
      <c r="F153" s="61"/>
      <c r="G153" s="61"/>
    </row>
    <row r="154" spans="1:7" s="46" customFormat="1" ht="13.8" x14ac:dyDescent="0.3">
      <c r="A154" s="61"/>
      <c r="B154" s="61"/>
      <c r="C154" s="61"/>
      <c r="D154" s="61"/>
      <c r="E154" s="61"/>
      <c r="F154" s="61"/>
      <c r="G154" s="61"/>
    </row>
    <row r="155" spans="1:7" s="46" customFormat="1" ht="13.8" x14ac:dyDescent="0.3">
      <c r="A155" s="61"/>
      <c r="B155" s="61"/>
      <c r="C155" s="61"/>
      <c r="D155" s="61"/>
      <c r="E155" s="61"/>
      <c r="F155" s="61"/>
      <c r="G155" s="61"/>
    </row>
    <row r="156" spans="1:7" s="46" customFormat="1" ht="13.8" x14ac:dyDescent="0.3">
      <c r="A156" s="61"/>
      <c r="B156" s="61"/>
      <c r="C156" s="61"/>
      <c r="D156" s="61"/>
      <c r="E156" s="61"/>
      <c r="F156" s="61"/>
      <c r="G156" s="61"/>
    </row>
    <row r="157" spans="1:7" s="46" customFormat="1" ht="13.8" x14ac:dyDescent="0.3">
      <c r="A157" s="61"/>
      <c r="B157" s="61"/>
      <c r="C157" s="61"/>
      <c r="D157" s="61"/>
      <c r="E157" s="61"/>
      <c r="F157" s="61"/>
      <c r="G157" s="61"/>
    </row>
    <row r="158" spans="1:7" s="46" customFormat="1" ht="13.8" x14ac:dyDescent="0.3">
      <c r="A158" s="61"/>
      <c r="B158" s="61"/>
      <c r="C158" s="61"/>
      <c r="D158" s="61"/>
      <c r="E158" s="61"/>
      <c r="F158" s="61"/>
      <c r="G158" s="61"/>
    </row>
    <row r="159" spans="1:7" s="46" customFormat="1" ht="13.8" x14ac:dyDescent="0.3">
      <c r="A159" s="61"/>
      <c r="B159" s="61"/>
      <c r="C159" s="61"/>
      <c r="D159" s="61"/>
      <c r="E159" s="61"/>
      <c r="F159" s="61"/>
      <c r="G159" s="61"/>
    </row>
    <row r="160" spans="1:7" s="46" customFormat="1" ht="13.8" x14ac:dyDescent="0.3">
      <c r="A160" s="61"/>
      <c r="B160" s="61"/>
      <c r="C160" s="61"/>
      <c r="D160" s="61"/>
      <c r="E160" s="61"/>
      <c r="F160" s="61"/>
      <c r="G160" s="61"/>
    </row>
    <row r="161" spans="1:7" s="46" customFormat="1" ht="13.8" x14ac:dyDescent="0.3">
      <c r="A161" s="61"/>
      <c r="B161" s="61"/>
      <c r="C161" s="61"/>
      <c r="D161" s="61"/>
      <c r="E161" s="61"/>
      <c r="F161" s="61"/>
      <c r="G161" s="61"/>
    </row>
    <row r="162" spans="1:7" s="46" customFormat="1" ht="13.8" x14ac:dyDescent="0.3">
      <c r="A162" s="61"/>
      <c r="B162" s="61"/>
      <c r="C162" s="61"/>
      <c r="D162" s="61"/>
      <c r="E162" s="61"/>
      <c r="F162" s="61"/>
      <c r="G162" s="61"/>
    </row>
    <row r="163" spans="1:7" s="46" customFormat="1" ht="13.8" x14ac:dyDescent="0.3">
      <c r="A163" s="61"/>
      <c r="B163" s="61"/>
      <c r="C163" s="61"/>
      <c r="D163" s="61"/>
      <c r="E163" s="61"/>
      <c r="F163" s="61"/>
      <c r="G163" s="61"/>
    </row>
    <row r="164" spans="1:7" s="46" customFormat="1" ht="13.8" x14ac:dyDescent="0.3">
      <c r="A164" s="61"/>
      <c r="B164" s="61"/>
      <c r="C164" s="61"/>
      <c r="D164" s="61"/>
      <c r="E164" s="61"/>
      <c r="F164" s="61"/>
      <c r="G164" s="61"/>
    </row>
    <row r="165" spans="1:7" s="46" customFormat="1" ht="13.8" x14ac:dyDescent="0.3">
      <c r="A165" s="61"/>
      <c r="B165" s="61"/>
      <c r="C165" s="61"/>
      <c r="D165" s="61"/>
      <c r="E165" s="61"/>
      <c r="F165" s="61"/>
      <c r="G165" s="61"/>
    </row>
    <row r="166" spans="1:7" s="46" customFormat="1" ht="13.8" x14ac:dyDescent="0.3">
      <c r="A166" s="61"/>
      <c r="B166" s="61"/>
      <c r="C166" s="61"/>
      <c r="D166" s="61"/>
      <c r="E166" s="61"/>
      <c r="F166" s="61"/>
      <c r="G166" s="61"/>
    </row>
    <row r="167" spans="1:7" s="46" customFormat="1" ht="13.8" x14ac:dyDescent="0.3">
      <c r="A167" s="61"/>
      <c r="B167" s="61"/>
      <c r="C167" s="61"/>
      <c r="D167" s="61"/>
      <c r="E167" s="61"/>
      <c r="F167" s="61"/>
      <c r="G167" s="61"/>
    </row>
    <row r="168" spans="1:7" s="46" customFormat="1" ht="13.8" x14ac:dyDescent="0.3">
      <c r="A168" s="61"/>
      <c r="B168" s="61"/>
      <c r="C168" s="61"/>
      <c r="D168" s="61"/>
      <c r="E168" s="61"/>
      <c r="F168" s="61"/>
      <c r="G168" s="61"/>
    </row>
    <row r="169" spans="1:7" s="46" customFormat="1" ht="13.8" x14ac:dyDescent="0.3">
      <c r="A169" s="61"/>
      <c r="B169" s="61"/>
      <c r="C169" s="61"/>
      <c r="D169" s="61"/>
      <c r="E169" s="61"/>
      <c r="F169" s="61"/>
      <c r="G169" s="61"/>
    </row>
    <row r="170" spans="1:7" s="46" customFormat="1" ht="13.8" x14ac:dyDescent="0.3">
      <c r="A170" s="61"/>
      <c r="B170" s="61"/>
      <c r="C170" s="61"/>
      <c r="D170" s="61"/>
      <c r="E170" s="61"/>
      <c r="F170" s="61"/>
      <c r="G170" s="61"/>
    </row>
    <row r="171" spans="1:7" s="46" customFormat="1" ht="13.8" x14ac:dyDescent="0.3">
      <c r="A171" s="61"/>
      <c r="B171" s="61"/>
      <c r="C171" s="61"/>
      <c r="D171" s="61"/>
      <c r="E171" s="61"/>
      <c r="F171" s="61"/>
      <c r="G171" s="61"/>
    </row>
    <row r="172" spans="1:7" s="46" customFormat="1" ht="13.8" x14ac:dyDescent="0.3">
      <c r="A172" s="61"/>
      <c r="B172" s="61"/>
      <c r="C172" s="61"/>
      <c r="D172" s="61"/>
      <c r="E172" s="61"/>
      <c r="F172" s="61"/>
      <c r="G172" s="61"/>
    </row>
    <row r="173" spans="1:7" s="46" customFormat="1" ht="13.8" x14ac:dyDescent="0.3">
      <c r="A173" s="61"/>
      <c r="B173" s="61"/>
      <c r="C173" s="61"/>
      <c r="D173" s="61"/>
      <c r="E173" s="61"/>
      <c r="F173" s="61"/>
      <c r="G173" s="61"/>
    </row>
    <row r="174" spans="1:7" s="46" customFormat="1" ht="13.8" x14ac:dyDescent="0.3">
      <c r="A174" s="61"/>
      <c r="B174" s="61"/>
      <c r="C174" s="61"/>
      <c r="D174" s="61"/>
      <c r="E174" s="61"/>
      <c r="F174" s="61"/>
      <c r="G174" s="61"/>
    </row>
    <row r="175" spans="1:7" s="46" customFormat="1" ht="13.8" x14ac:dyDescent="0.3">
      <c r="A175" s="61"/>
      <c r="B175" s="61"/>
      <c r="C175" s="61"/>
      <c r="D175" s="61"/>
      <c r="E175" s="61"/>
      <c r="F175" s="61"/>
      <c r="G175" s="61"/>
    </row>
    <row r="176" spans="1:7" s="46" customFormat="1" ht="13.8" x14ac:dyDescent="0.3">
      <c r="A176" s="61"/>
      <c r="B176" s="61"/>
      <c r="C176" s="61"/>
      <c r="D176" s="61"/>
      <c r="E176" s="61"/>
      <c r="F176" s="61"/>
      <c r="G176" s="61"/>
    </row>
    <row r="177" spans="1:7" s="46" customFormat="1" ht="13.8" x14ac:dyDescent="0.3">
      <c r="A177" s="61"/>
      <c r="B177" s="61"/>
      <c r="C177" s="61"/>
      <c r="D177" s="61"/>
      <c r="E177" s="61"/>
      <c r="F177" s="61"/>
      <c r="G177" s="61"/>
    </row>
    <row r="178" spans="1:7" s="46" customFormat="1" ht="13.8" x14ac:dyDescent="0.3">
      <c r="A178" s="61"/>
      <c r="B178" s="61"/>
      <c r="C178" s="61"/>
      <c r="D178" s="61"/>
      <c r="E178" s="61"/>
      <c r="F178" s="61"/>
      <c r="G178" s="61"/>
    </row>
    <row r="179" spans="1:7" s="46" customFormat="1" ht="13.8" x14ac:dyDescent="0.3">
      <c r="A179" s="61"/>
      <c r="B179" s="61"/>
      <c r="C179" s="61"/>
      <c r="D179" s="61"/>
      <c r="E179" s="61"/>
      <c r="F179" s="61"/>
      <c r="G179" s="61"/>
    </row>
    <row r="180" spans="1:7" s="46" customFormat="1" ht="13.8" x14ac:dyDescent="0.3">
      <c r="A180" s="61"/>
      <c r="B180" s="61"/>
      <c r="C180" s="61"/>
      <c r="D180" s="61"/>
      <c r="E180" s="61"/>
      <c r="F180" s="61"/>
      <c r="G180" s="61"/>
    </row>
    <row r="181" spans="1:7" s="46" customFormat="1" ht="13.8" x14ac:dyDescent="0.3">
      <c r="A181" s="61"/>
      <c r="B181" s="61"/>
      <c r="C181" s="61"/>
      <c r="D181" s="61"/>
      <c r="E181" s="61"/>
      <c r="F181" s="61"/>
      <c r="G181" s="61"/>
    </row>
    <row r="182" spans="1:7" s="46" customFormat="1" ht="13.8" x14ac:dyDescent="0.3">
      <c r="A182" s="61"/>
      <c r="B182" s="61"/>
      <c r="C182" s="61"/>
      <c r="D182" s="61"/>
      <c r="E182" s="61"/>
      <c r="F182" s="61"/>
      <c r="G182" s="61"/>
    </row>
    <row r="183" spans="1:7" s="46" customFormat="1" ht="13.8" x14ac:dyDescent="0.3">
      <c r="A183" s="61"/>
      <c r="B183" s="61"/>
      <c r="C183" s="61"/>
      <c r="D183" s="61"/>
      <c r="E183" s="61"/>
      <c r="F183" s="61"/>
      <c r="G183" s="61"/>
    </row>
    <row r="184" spans="1:7" s="46" customFormat="1" ht="13.8" x14ac:dyDescent="0.3">
      <c r="A184" s="61"/>
      <c r="B184" s="61"/>
      <c r="C184" s="61"/>
      <c r="D184" s="61"/>
      <c r="E184" s="61"/>
      <c r="F184" s="61"/>
      <c r="G184" s="61"/>
    </row>
    <row r="185" spans="1:7" s="46" customFormat="1" ht="13.8" x14ac:dyDescent="0.3">
      <c r="A185" s="61"/>
      <c r="B185" s="61"/>
      <c r="C185" s="61"/>
      <c r="D185" s="61"/>
      <c r="E185" s="61"/>
      <c r="F185" s="61"/>
      <c r="G185" s="61"/>
    </row>
    <row r="186" spans="1:7" s="46" customFormat="1" ht="13.8" x14ac:dyDescent="0.3">
      <c r="A186" s="61"/>
      <c r="B186" s="61"/>
      <c r="C186" s="61"/>
      <c r="D186" s="61"/>
      <c r="E186" s="61"/>
      <c r="F186" s="61"/>
      <c r="G186" s="61"/>
    </row>
    <row r="187" spans="1:7" s="46" customFormat="1" ht="13.8" x14ac:dyDescent="0.3">
      <c r="A187" s="61"/>
      <c r="B187" s="61"/>
      <c r="C187" s="61"/>
      <c r="D187" s="61"/>
      <c r="E187" s="61"/>
      <c r="F187" s="61"/>
      <c r="G187" s="61"/>
    </row>
    <row r="188" spans="1:7" s="46" customFormat="1" ht="13.8" x14ac:dyDescent="0.3">
      <c r="A188" s="61"/>
      <c r="B188" s="61"/>
      <c r="C188" s="61"/>
      <c r="D188" s="61"/>
      <c r="E188" s="61"/>
      <c r="F188" s="61"/>
      <c r="G188" s="61"/>
    </row>
    <row r="189" spans="1:7" s="46" customFormat="1" ht="13.8" x14ac:dyDescent="0.3">
      <c r="A189" s="61"/>
      <c r="B189" s="61"/>
      <c r="C189" s="61"/>
      <c r="D189" s="61"/>
      <c r="E189" s="61"/>
      <c r="F189" s="61"/>
      <c r="G189" s="61"/>
    </row>
    <row r="190" spans="1:7" s="46" customFormat="1" ht="13.8" x14ac:dyDescent="0.3">
      <c r="A190" s="61"/>
      <c r="B190" s="61"/>
      <c r="C190" s="61"/>
      <c r="D190" s="61"/>
      <c r="E190" s="61"/>
      <c r="F190" s="61"/>
      <c r="G190" s="61"/>
    </row>
    <row r="191" spans="1:7" s="46" customFormat="1" ht="13.8" x14ac:dyDescent="0.3">
      <c r="A191" s="61"/>
      <c r="B191" s="61"/>
      <c r="C191" s="61"/>
      <c r="D191" s="61"/>
      <c r="E191" s="61"/>
      <c r="F191" s="61"/>
      <c r="G191" s="61"/>
    </row>
    <row r="192" spans="1:7" s="46" customFormat="1" ht="13.8" x14ac:dyDescent="0.3">
      <c r="A192" s="61"/>
      <c r="B192" s="61"/>
      <c r="C192" s="61"/>
      <c r="D192" s="61"/>
      <c r="E192" s="61"/>
      <c r="F192" s="61"/>
      <c r="G192" s="61"/>
    </row>
    <row r="193" spans="1:7" s="46" customFormat="1" ht="13.8" x14ac:dyDescent="0.3">
      <c r="A193" s="61"/>
      <c r="B193" s="61"/>
      <c r="C193" s="61"/>
      <c r="D193" s="61"/>
      <c r="E193" s="61"/>
      <c r="F193" s="61"/>
      <c r="G193" s="61"/>
    </row>
    <row r="194" spans="1:7" s="46" customFormat="1" ht="13.8" x14ac:dyDescent="0.3">
      <c r="A194" s="61"/>
      <c r="B194" s="61"/>
      <c r="C194" s="61"/>
      <c r="D194" s="61"/>
      <c r="E194" s="61"/>
      <c r="F194" s="61"/>
      <c r="G194" s="61"/>
    </row>
    <row r="195" spans="1:7" s="46" customFormat="1" ht="13.8" x14ac:dyDescent="0.3">
      <c r="A195" s="61"/>
      <c r="B195" s="61"/>
      <c r="C195" s="61"/>
      <c r="D195" s="61"/>
      <c r="E195" s="61"/>
      <c r="F195" s="61"/>
      <c r="G195" s="61"/>
    </row>
    <row r="196" spans="1:7" s="46" customFormat="1" ht="13.8" x14ac:dyDescent="0.3">
      <c r="A196" s="61"/>
      <c r="B196" s="61"/>
      <c r="C196" s="61"/>
      <c r="D196" s="61"/>
      <c r="E196" s="61"/>
      <c r="F196" s="61"/>
      <c r="G196" s="61"/>
    </row>
    <row r="197" spans="1:7" s="46" customFormat="1" ht="13.8" x14ac:dyDescent="0.3">
      <c r="A197" s="61"/>
      <c r="B197" s="61"/>
      <c r="C197" s="61"/>
      <c r="D197" s="61"/>
      <c r="E197" s="61"/>
      <c r="F197" s="61"/>
      <c r="G197" s="61"/>
    </row>
    <row r="198" spans="1:7" s="46" customFormat="1" ht="13.8" x14ac:dyDescent="0.3">
      <c r="A198" s="61"/>
      <c r="B198" s="61"/>
      <c r="C198" s="61"/>
      <c r="D198" s="61"/>
      <c r="E198" s="61"/>
      <c r="F198" s="61"/>
      <c r="G198" s="61"/>
    </row>
    <row r="199" spans="1:7" s="46" customFormat="1" ht="13.8" x14ac:dyDescent="0.3">
      <c r="A199" s="61"/>
      <c r="B199" s="61"/>
      <c r="C199" s="61"/>
      <c r="D199" s="61"/>
      <c r="E199" s="61"/>
      <c r="F199" s="61"/>
      <c r="G199" s="61"/>
    </row>
    <row r="200" spans="1:7" s="46" customFormat="1" ht="13.8" x14ac:dyDescent="0.3">
      <c r="A200" s="61"/>
      <c r="B200" s="61"/>
      <c r="C200" s="61"/>
      <c r="D200" s="61"/>
      <c r="E200" s="61"/>
      <c r="F200" s="61"/>
      <c r="G200" s="61"/>
    </row>
    <row r="201" spans="1:7" s="46" customFormat="1" ht="13.8" x14ac:dyDescent="0.3">
      <c r="A201" s="61"/>
      <c r="B201" s="61"/>
      <c r="C201" s="61"/>
      <c r="D201" s="61"/>
      <c r="E201" s="61"/>
      <c r="F201" s="61"/>
      <c r="G201" s="61"/>
    </row>
    <row r="202" spans="1:7" s="46" customFormat="1" ht="13.8" x14ac:dyDescent="0.3">
      <c r="A202" s="61"/>
      <c r="B202" s="61"/>
      <c r="C202" s="61"/>
      <c r="D202" s="61"/>
      <c r="E202" s="61"/>
      <c r="F202" s="61"/>
      <c r="G202" s="61"/>
    </row>
    <row r="203" spans="1:7" s="46" customFormat="1" ht="13.8" x14ac:dyDescent="0.3">
      <c r="A203" s="61"/>
      <c r="B203" s="61"/>
      <c r="C203" s="61"/>
      <c r="D203" s="61"/>
      <c r="E203" s="61"/>
      <c r="F203" s="61"/>
      <c r="G203" s="61"/>
    </row>
    <row r="204" spans="1:7" s="46" customFormat="1" ht="13.8" x14ac:dyDescent="0.3">
      <c r="A204" s="61"/>
      <c r="B204" s="61"/>
      <c r="C204" s="61"/>
      <c r="D204" s="61"/>
      <c r="E204" s="61"/>
      <c r="F204" s="61"/>
      <c r="G204" s="61"/>
    </row>
    <row r="205" spans="1:7" s="46" customFormat="1" ht="13.8" x14ac:dyDescent="0.3">
      <c r="A205" s="61"/>
      <c r="B205" s="61"/>
      <c r="C205" s="61"/>
      <c r="D205" s="61"/>
      <c r="E205" s="61"/>
      <c r="F205" s="61"/>
      <c r="G205" s="61"/>
    </row>
    <row r="206" spans="1:7" s="46" customFormat="1" ht="13.8" x14ac:dyDescent="0.3">
      <c r="A206" s="61"/>
      <c r="B206" s="61"/>
      <c r="C206" s="61"/>
      <c r="D206" s="61"/>
      <c r="E206" s="61"/>
      <c r="F206" s="61"/>
      <c r="G206" s="61"/>
    </row>
    <row r="207" spans="1:7" s="46" customFormat="1" ht="13.8" x14ac:dyDescent="0.3">
      <c r="A207" s="61"/>
      <c r="B207" s="61"/>
      <c r="C207" s="61"/>
      <c r="D207" s="61"/>
      <c r="E207" s="61"/>
      <c r="F207" s="61"/>
      <c r="G207" s="61"/>
    </row>
    <row r="208" spans="1:7" s="46" customFormat="1" ht="13.8" x14ac:dyDescent="0.3">
      <c r="A208" s="61"/>
      <c r="B208" s="61"/>
      <c r="C208" s="61"/>
      <c r="D208" s="61"/>
      <c r="E208" s="61"/>
      <c r="F208" s="61"/>
      <c r="G208" s="61"/>
    </row>
    <row r="209" spans="1:7" s="46" customFormat="1" ht="13.8" x14ac:dyDescent="0.3">
      <c r="A209" s="61"/>
      <c r="B209" s="61"/>
      <c r="C209" s="61"/>
      <c r="D209" s="61"/>
      <c r="E209" s="61"/>
      <c r="F209" s="61"/>
      <c r="G209" s="61"/>
    </row>
    <row r="210" spans="1:7" s="46" customFormat="1" ht="13.8" x14ac:dyDescent="0.3">
      <c r="A210" s="61"/>
      <c r="B210" s="61"/>
      <c r="C210" s="61"/>
      <c r="D210" s="61"/>
      <c r="E210" s="61"/>
      <c r="F210" s="61"/>
      <c r="G210" s="61"/>
    </row>
    <row r="211" spans="1:7" s="46" customFormat="1" ht="13.8" x14ac:dyDescent="0.3">
      <c r="A211" s="61"/>
      <c r="B211" s="61"/>
      <c r="C211" s="61"/>
      <c r="D211" s="61"/>
      <c r="E211" s="61"/>
      <c r="F211" s="61"/>
      <c r="G211" s="61"/>
    </row>
    <row r="212" spans="1:7" s="46" customFormat="1" ht="13.8" x14ac:dyDescent="0.3">
      <c r="A212" s="61"/>
      <c r="B212" s="61"/>
      <c r="C212" s="61"/>
      <c r="D212" s="61"/>
      <c r="E212" s="61"/>
      <c r="F212" s="61"/>
      <c r="G212" s="61"/>
    </row>
    <row r="213" spans="1:7" s="46" customFormat="1" ht="13.8" x14ac:dyDescent="0.3">
      <c r="A213" s="61"/>
      <c r="B213" s="61"/>
      <c r="C213" s="61"/>
      <c r="D213" s="61"/>
      <c r="E213" s="61"/>
      <c r="F213" s="61"/>
      <c r="G213" s="61"/>
    </row>
    <row r="214" spans="1:7" s="46" customFormat="1" ht="13.8" x14ac:dyDescent="0.3">
      <c r="A214" s="61"/>
      <c r="B214" s="61"/>
      <c r="C214" s="61"/>
      <c r="D214" s="61"/>
      <c r="E214" s="61"/>
      <c r="F214" s="61"/>
      <c r="G214" s="61"/>
    </row>
    <row r="215" spans="1:7" s="46" customFormat="1" ht="13.8" x14ac:dyDescent="0.3">
      <c r="A215" s="61"/>
      <c r="B215" s="61"/>
      <c r="C215" s="61"/>
      <c r="D215" s="61"/>
      <c r="E215" s="61"/>
      <c r="F215" s="61"/>
      <c r="G215" s="61"/>
    </row>
    <row r="216" spans="1:7" s="46" customFormat="1" ht="13.8" x14ac:dyDescent="0.3">
      <c r="A216" s="61"/>
      <c r="B216" s="61"/>
      <c r="C216" s="61"/>
      <c r="D216" s="61"/>
      <c r="E216" s="61"/>
      <c r="F216" s="61"/>
      <c r="G216" s="61"/>
    </row>
    <row r="217" spans="1:7" s="46" customFormat="1" ht="13.8" x14ac:dyDescent="0.3">
      <c r="A217" s="61"/>
      <c r="B217" s="61"/>
      <c r="C217" s="61"/>
      <c r="D217" s="61"/>
      <c r="E217" s="61"/>
      <c r="F217" s="61"/>
      <c r="G217" s="61"/>
    </row>
    <row r="218" spans="1:7" s="46" customFormat="1" ht="13.8" x14ac:dyDescent="0.3">
      <c r="A218" s="61"/>
      <c r="B218" s="61"/>
      <c r="C218" s="61"/>
      <c r="D218" s="61"/>
      <c r="E218" s="61"/>
      <c r="F218" s="61"/>
      <c r="G218" s="61"/>
    </row>
    <row r="219" spans="1:7" s="46" customFormat="1" ht="13.8" x14ac:dyDescent="0.3">
      <c r="A219" s="61"/>
      <c r="B219" s="61"/>
      <c r="C219" s="61"/>
      <c r="D219" s="61"/>
      <c r="E219" s="61"/>
      <c r="F219" s="61"/>
      <c r="G219" s="61"/>
    </row>
    <row r="220" spans="1:7" s="46" customFormat="1" ht="13.8" x14ac:dyDescent="0.3">
      <c r="A220" s="61"/>
      <c r="B220" s="61"/>
      <c r="C220" s="61"/>
      <c r="D220" s="61"/>
      <c r="E220" s="61"/>
      <c r="F220" s="61"/>
      <c r="G220" s="61"/>
    </row>
    <row r="221" spans="1:7" s="46" customFormat="1" ht="13.8" x14ac:dyDescent="0.3">
      <c r="A221" s="61"/>
      <c r="B221" s="61"/>
      <c r="C221" s="61"/>
      <c r="D221" s="61"/>
      <c r="E221" s="61"/>
      <c r="F221" s="61"/>
      <c r="G221" s="61"/>
    </row>
    <row r="222" spans="1:7" s="46" customFormat="1" ht="13.8" x14ac:dyDescent="0.3">
      <c r="A222" s="61"/>
      <c r="B222" s="61"/>
      <c r="C222" s="61"/>
      <c r="D222" s="61"/>
      <c r="E222" s="61"/>
      <c r="F222" s="61"/>
      <c r="G222" s="61"/>
    </row>
    <row r="223" spans="1:7" s="46" customFormat="1" ht="13.8" x14ac:dyDescent="0.3">
      <c r="A223" s="61"/>
      <c r="B223" s="61"/>
      <c r="C223" s="61"/>
      <c r="D223" s="61"/>
      <c r="E223" s="61"/>
      <c r="F223" s="61"/>
      <c r="G223" s="61"/>
    </row>
    <row r="224" spans="1:7" s="46" customFormat="1" ht="13.8" x14ac:dyDescent="0.3">
      <c r="A224" s="61"/>
      <c r="B224" s="61"/>
      <c r="C224" s="61"/>
      <c r="D224" s="61"/>
      <c r="E224" s="61"/>
      <c r="F224" s="61"/>
      <c r="G224" s="61"/>
    </row>
    <row r="225" spans="1:7" s="46" customFormat="1" ht="13.8" x14ac:dyDescent="0.3">
      <c r="A225" s="61"/>
      <c r="B225" s="61"/>
      <c r="C225" s="61"/>
      <c r="D225" s="61"/>
      <c r="E225" s="61"/>
      <c r="F225" s="61"/>
      <c r="G225" s="61"/>
    </row>
    <row r="226" spans="1:7" s="46" customFormat="1" ht="13.8" x14ac:dyDescent="0.3">
      <c r="A226" s="61"/>
      <c r="B226" s="61"/>
      <c r="C226" s="61"/>
      <c r="D226" s="61"/>
      <c r="E226" s="61"/>
      <c r="F226" s="61"/>
      <c r="G226" s="61"/>
    </row>
    <row r="227" spans="1:7" s="46" customFormat="1" ht="13.8" x14ac:dyDescent="0.3">
      <c r="A227" s="61"/>
      <c r="B227" s="61"/>
      <c r="C227" s="61"/>
      <c r="D227" s="61"/>
      <c r="E227" s="61"/>
      <c r="F227" s="61"/>
      <c r="G227" s="61"/>
    </row>
    <row r="228" spans="1:7" s="46" customFormat="1" ht="13.8" x14ac:dyDescent="0.3">
      <c r="A228" s="61"/>
      <c r="B228" s="61"/>
      <c r="C228" s="61"/>
      <c r="D228" s="61"/>
      <c r="E228" s="61"/>
      <c r="F228" s="61"/>
      <c r="G228" s="61"/>
    </row>
    <row r="229" spans="1:7" s="46" customFormat="1" ht="13.8" x14ac:dyDescent="0.3">
      <c r="A229" s="61"/>
      <c r="B229" s="61"/>
      <c r="C229" s="61"/>
      <c r="D229" s="61"/>
      <c r="E229" s="61"/>
      <c r="F229" s="61"/>
      <c r="G229" s="61"/>
    </row>
    <row r="230" spans="1:7" s="46" customFormat="1" ht="13.8" x14ac:dyDescent="0.3">
      <c r="A230" s="61"/>
      <c r="B230" s="61"/>
      <c r="C230" s="61"/>
      <c r="D230" s="61"/>
      <c r="E230" s="61"/>
      <c r="F230" s="61"/>
      <c r="G230" s="61"/>
    </row>
    <row r="231" spans="1:7" s="46" customFormat="1" ht="13.8" x14ac:dyDescent="0.3">
      <c r="A231" s="61"/>
      <c r="B231" s="61"/>
      <c r="C231" s="61"/>
      <c r="D231" s="61"/>
      <c r="E231" s="61"/>
      <c r="F231" s="61"/>
      <c r="G231" s="61"/>
    </row>
    <row r="232" spans="1:7" s="46" customFormat="1" ht="13.8" x14ac:dyDescent="0.3">
      <c r="A232" s="61"/>
      <c r="B232" s="61"/>
      <c r="C232" s="61"/>
      <c r="D232" s="61"/>
      <c r="E232" s="61"/>
      <c r="F232" s="61"/>
      <c r="G232" s="61"/>
    </row>
    <row r="233" spans="1:7" s="46" customFormat="1" ht="13.8" x14ac:dyDescent="0.3">
      <c r="A233" s="61"/>
      <c r="B233" s="61"/>
      <c r="C233" s="61"/>
      <c r="D233" s="61"/>
      <c r="E233" s="61"/>
      <c r="F233" s="61"/>
      <c r="G233" s="61"/>
    </row>
    <row r="234" spans="1:7" s="46" customFormat="1" ht="13.8" x14ac:dyDescent="0.3">
      <c r="A234" s="61"/>
      <c r="B234" s="61"/>
      <c r="C234" s="61"/>
      <c r="D234" s="61"/>
      <c r="E234" s="61"/>
      <c r="F234" s="61"/>
      <c r="G234" s="61"/>
    </row>
    <row r="235" spans="1:7" s="46" customFormat="1" ht="13.8" x14ac:dyDescent="0.3">
      <c r="A235" s="61"/>
      <c r="B235" s="61"/>
      <c r="C235" s="61"/>
      <c r="D235" s="61"/>
      <c r="E235" s="61"/>
      <c r="F235" s="61"/>
      <c r="G235" s="61"/>
    </row>
    <row r="236" spans="1:7" s="46" customFormat="1" ht="13.8" x14ac:dyDescent="0.3">
      <c r="A236" s="61"/>
      <c r="B236" s="61"/>
      <c r="C236" s="61"/>
      <c r="D236" s="61"/>
      <c r="E236" s="61"/>
      <c r="F236" s="61"/>
      <c r="G236" s="61"/>
    </row>
    <row r="237" spans="1:7" s="46" customFormat="1" ht="13.8" x14ac:dyDescent="0.3">
      <c r="A237" s="61"/>
      <c r="B237" s="61"/>
      <c r="C237" s="61"/>
      <c r="D237" s="61"/>
      <c r="E237" s="61"/>
      <c r="F237" s="61"/>
      <c r="G237" s="61"/>
    </row>
    <row r="238" spans="1:7" s="46" customFormat="1" ht="13.8" x14ac:dyDescent="0.3">
      <c r="A238" s="61"/>
      <c r="B238" s="61"/>
      <c r="C238" s="61"/>
      <c r="D238" s="61"/>
      <c r="E238" s="61"/>
      <c r="F238" s="61"/>
      <c r="G238" s="61"/>
    </row>
    <row r="239" spans="1:7" s="46" customFormat="1" ht="13.8" x14ac:dyDescent="0.3">
      <c r="A239" s="61"/>
      <c r="B239" s="61"/>
      <c r="C239" s="61"/>
      <c r="D239" s="61"/>
      <c r="E239" s="61"/>
      <c r="F239" s="61"/>
      <c r="G239" s="61"/>
    </row>
    <row r="240" spans="1:7" s="46" customFormat="1" ht="13.8" x14ac:dyDescent="0.3">
      <c r="A240" s="61"/>
      <c r="B240" s="61"/>
      <c r="C240" s="61"/>
      <c r="D240" s="61"/>
      <c r="E240" s="61"/>
      <c r="F240" s="61"/>
      <c r="G240" s="61"/>
    </row>
    <row r="241" spans="1:7" s="46" customFormat="1" ht="13.8" x14ac:dyDescent="0.3">
      <c r="A241" s="61"/>
      <c r="B241" s="61"/>
      <c r="C241" s="61"/>
      <c r="D241" s="61"/>
      <c r="E241" s="61"/>
      <c r="F241" s="61"/>
      <c r="G241" s="61"/>
    </row>
    <row r="242" spans="1:7" s="46" customFormat="1" ht="13.8" x14ac:dyDescent="0.3">
      <c r="A242" s="61"/>
      <c r="B242" s="61"/>
      <c r="C242" s="61"/>
      <c r="D242" s="61"/>
      <c r="E242" s="61"/>
      <c r="F242" s="61"/>
      <c r="G242" s="61"/>
    </row>
    <row r="243" spans="1:7" s="46" customFormat="1" ht="13.8" x14ac:dyDescent="0.3">
      <c r="A243" s="61"/>
      <c r="B243" s="61"/>
      <c r="C243" s="61"/>
      <c r="D243" s="61"/>
      <c r="E243" s="61"/>
      <c r="F243" s="61"/>
      <c r="G243" s="61"/>
    </row>
    <row r="244" spans="1:7" s="46" customFormat="1" ht="13.8" x14ac:dyDescent="0.3">
      <c r="A244" s="61"/>
      <c r="B244" s="61"/>
      <c r="C244" s="61"/>
      <c r="D244" s="61"/>
      <c r="E244" s="61"/>
      <c r="F244" s="61"/>
      <c r="G244" s="61"/>
    </row>
    <row r="245" spans="1:7" s="46" customFormat="1" ht="13.8" x14ac:dyDescent="0.3">
      <c r="A245" s="61"/>
      <c r="B245" s="61"/>
      <c r="C245" s="61"/>
      <c r="D245" s="61"/>
      <c r="E245" s="61"/>
      <c r="F245" s="61"/>
      <c r="G245" s="61"/>
    </row>
    <row r="246" spans="1:7" s="46" customFormat="1" ht="13.8" x14ac:dyDescent="0.3">
      <c r="A246" s="61"/>
      <c r="B246" s="61"/>
      <c r="C246" s="61"/>
      <c r="D246" s="61"/>
      <c r="E246" s="61"/>
      <c r="F246" s="61"/>
      <c r="G246" s="61"/>
    </row>
    <row r="247" spans="1:7" s="46" customFormat="1" ht="13.8" x14ac:dyDescent="0.3">
      <c r="A247" s="61"/>
      <c r="B247" s="61"/>
      <c r="C247" s="61"/>
      <c r="D247" s="61"/>
      <c r="E247" s="61"/>
      <c r="F247" s="61"/>
      <c r="G247" s="61"/>
    </row>
    <row r="248" spans="1:7" s="46" customFormat="1" ht="13.8" x14ac:dyDescent="0.3">
      <c r="A248" s="61"/>
      <c r="B248" s="61"/>
      <c r="C248" s="61"/>
      <c r="D248" s="61"/>
      <c r="E248" s="61"/>
      <c r="F248" s="61"/>
      <c r="G248" s="61"/>
    </row>
    <row r="249" spans="1:7" s="46" customFormat="1" ht="13.8" x14ac:dyDescent="0.3">
      <c r="A249" s="61"/>
      <c r="B249" s="61"/>
      <c r="C249" s="61"/>
      <c r="D249" s="61"/>
      <c r="E249" s="61"/>
      <c r="F249" s="61"/>
      <c r="G249" s="61"/>
    </row>
    <row r="250" spans="1:7" s="46" customFormat="1" ht="13.8" x14ac:dyDescent="0.3">
      <c r="A250" s="61"/>
      <c r="B250" s="61"/>
      <c r="C250" s="61"/>
      <c r="D250" s="61"/>
      <c r="E250" s="61"/>
      <c r="F250" s="61"/>
      <c r="G250" s="61"/>
    </row>
    <row r="251" spans="1:7" s="46" customFormat="1" ht="13.8" x14ac:dyDescent="0.3">
      <c r="A251" s="61"/>
      <c r="B251" s="61"/>
      <c r="C251" s="61"/>
      <c r="D251" s="61"/>
      <c r="E251" s="61"/>
      <c r="F251" s="61"/>
      <c r="G251" s="61"/>
    </row>
    <row r="252" spans="1:7" s="46" customFormat="1" ht="13.8" x14ac:dyDescent="0.3">
      <c r="A252" s="61"/>
      <c r="B252" s="61"/>
      <c r="C252" s="61"/>
      <c r="D252" s="61"/>
      <c r="E252" s="61"/>
      <c r="F252" s="61"/>
      <c r="G252" s="61"/>
    </row>
    <row r="253" spans="1:7" s="46" customFormat="1" ht="13.8" x14ac:dyDescent="0.3">
      <c r="A253" s="61"/>
      <c r="B253" s="61"/>
      <c r="C253" s="61"/>
      <c r="D253" s="61"/>
      <c r="E253" s="61"/>
      <c r="F253" s="61"/>
      <c r="G253" s="61"/>
    </row>
    <row r="254" spans="1:7" s="46" customFormat="1" ht="13.8" x14ac:dyDescent="0.3">
      <c r="A254" s="61"/>
      <c r="B254" s="61"/>
      <c r="C254" s="61"/>
      <c r="D254" s="61"/>
      <c r="E254" s="61"/>
      <c r="F254" s="61"/>
      <c r="G254" s="61"/>
    </row>
    <row r="255" spans="1:7" s="46" customFormat="1" ht="13.8" x14ac:dyDescent="0.3">
      <c r="A255" s="61"/>
      <c r="B255" s="61"/>
      <c r="C255" s="61"/>
      <c r="D255" s="61"/>
      <c r="E255" s="61"/>
      <c r="F255" s="61"/>
      <c r="G255" s="61"/>
    </row>
    <row r="256" spans="1:7" s="46" customFormat="1" ht="13.8" x14ac:dyDescent="0.3">
      <c r="A256" s="61"/>
      <c r="B256" s="61"/>
      <c r="C256" s="61"/>
      <c r="D256" s="61"/>
      <c r="E256" s="61"/>
      <c r="F256" s="61"/>
      <c r="G256" s="61"/>
    </row>
    <row r="257" spans="1:7" s="46" customFormat="1" ht="13.8" x14ac:dyDescent="0.3">
      <c r="A257" s="61"/>
      <c r="B257" s="61"/>
      <c r="C257" s="61"/>
      <c r="D257" s="61"/>
      <c r="E257" s="61"/>
      <c r="F257" s="61"/>
      <c r="G257" s="61"/>
    </row>
    <row r="258" spans="1:7" s="46" customFormat="1" ht="13.8" x14ac:dyDescent="0.3">
      <c r="A258" s="61"/>
      <c r="B258" s="61"/>
      <c r="C258" s="61"/>
      <c r="D258" s="61"/>
      <c r="E258" s="61"/>
      <c r="F258" s="61"/>
      <c r="G258" s="61"/>
    </row>
    <row r="259" spans="1:7" s="46" customFormat="1" ht="13.8" x14ac:dyDescent="0.3">
      <c r="A259" s="61"/>
      <c r="B259" s="61"/>
      <c r="C259" s="61"/>
      <c r="D259" s="61"/>
      <c r="E259" s="61"/>
      <c r="F259" s="61"/>
      <c r="G259" s="61"/>
    </row>
    <row r="260" spans="1:7" s="46" customFormat="1" ht="13.8" x14ac:dyDescent="0.3">
      <c r="A260" s="61"/>
      <c r="B260" s="61"/>
      <c r="C260" s="61"/>
      <c r="D260" s="61"/>
      <c r="E260" s="61"/>
      <c r="F260" s="61"/>
      <c r="G260" s="61"/>
    </row>
    <row r="261" spans="1:7" s="46" customFormat="1" ht="13.8" x14ac:dyDescent="0.3">
      <c r="A261" s="61"/>
      <c r="B261" s="61"/>
      <c r="C261" s="61"/>
      <c r="D261" s="61"/>
      <c r="E261" s="61"/>
      <c r="F261" s="61"/>
      <c r="G261" s="61"/>
    </row>
    <row r="262" spans="1:7" s="46" customFormat="1" ht="13.8" x14ac:dyDescent="0.3">
      <c r="A262" s="61"/>
      <c r="B262" s="61"/>
      <c r="C262" s="61"/>
      <c r="D262" s="61"/>
      <c r="E262" s="61"/>
      <c r="F262" s="61"/>
      <c r="G262" s="61"/>
    </row>
    <row r="263" spans="1:7" s="46" customFormat="1" ht="13.8" x14ac:dyDescent="0.3">
      <c r="A263" s="61"/>
      <c r="B263" s="61"/>
      <c r="C263" s="61"/>
      <c r="D263" s="61"/>
      <c r="E263" s="61"/>
      <c r="F263" s="61"/>
      <c r="G263" s="61"/>
    </row>
    <row r="264" spans="1:7" s="46" customFormat="1" ht="13.8" x14ac:dyDescent="0.3">
      <c r="A264" s="61"/>
      <c r="B264" s="61"/>
      <c r="C264" s="61"/>
      <c r="D264" s="61"/>
      <c r="E264" s="61"/>
      <c r="F264" s="61"/>
      <c r="G264" s="61"/>
    </row>
    <row r="265" spans="1:7" s="46" customFormat="1" ht="13.8" x14ac:dyDescent="0.3">
      <c r="A265" s="61"/>
      <c r="B265" s="61"/>
      <c r="C265" s="61"/>
      <c r="D265" s="61"/>
      <c r="E265" s="61"/>
      <c r="F265" s="61"/>
      <c r="G265" s="61"/>
    </row>
    <row r="266" spans="1:7" s="46" customFormat="1" ht="13.8" x14ac:dyDescent="0.3">
      <c r="A266" s="61"/>
      <c r="B266" s="61"/>
      <c r="C266" s="61"/>
      <c r="D266" s="61"/>
      <c r="E266" s="61"/>
      <c r="F266" s="61"/>
      <c r="G266" s="61"/>
    </row>
    <row r="267" spans="1:7" s="46" customFormat="1" ht="13.8" x14ac:dyDescent="0.3">
      <c r="A267" s="61"/>
      <c r="B267" s="61"/>
      <c r="C267" s="61"/>
      <c r="D267" s="61"/>
      <c r="E267" s="61"/>
      <c r="F267" s="61"/>
      <c r="G267" s="61"/>
    </row>
    <row r="268" spans="1:7" s="46" customFormat="1" ht="13.8" x14ac:dyDescent="0.3">
      <c r="A268" s="61"/>
      <c r="B268" s="61"/>
      <c r="C268" s="61"/>
      <c r="D268" s="61"/>
      <c r="E268" s="61"/>
      <c r="F268" s="61"/>
      <c r="G268" s="61"/>
    </row>
    <row r="269" spans="1:7" s="46" customFormat="1" ht="13.8" x14ac:dyDescent="0.3">
      <c r="A269" s="61"/>
      <c r="B269" s="61"/>
      <c r="C269" s="61"/>
      <c r="D269" s="61"/>
      <c r="E269" s="61"/>
      <c r="F269" s="61"/>
      <c r="G269" s="61"/>
    </row>
    <row r="270" spans="1:7" s="46" customFormat="1" ht="13.8" x14ac:dyDescent="0.3">
      <c r="A270" s="61"/>
      <c r="B270" s="61"/>
      <c r="C270" s="61"/>
      <c r="D270" s="61"/>
      <c r="E270" s="61"/>
      <c r="F270" s="61"/>
      <c r="G270" s="61"/>
    </row>
    <row r="271" spans="1:7" s="46" customFormat="1" ht="13.8" x14ac:dyDescent="0.3">
      <c r="A271" s="61"/>
      <c r="B271" s="61"/>
      <c r="C271" s="61"/>
      <c r="D271" s="61"/>
      <c r="E271" s="61"/>
      <c r="F271" s="61"/>
      <c r="G271" s="61"/>
    </row>
    <row r="272" spans="1:7" s="46" customFormat="1" ht="13.8" x14ac:dyDescent="0.3">
      <c r="A272" s="61"/>
      <c r="B272" s="61"/>
      <c r="C272" s="61"/>
      <c r="D272" s="61"/>
      <c r="E272" s="61"/>
      <c r="F272" s="61"/>
      <c r="G272" s="61"/>
    </row>
    <row r="273" spans="1:7" s="46" customFormat="1" ht="13.8" x14ac:dyDescent="0.3">
      <c r="A273" s="61"/>
      <c r="B273" s="61"/>
      <c r="C273" s="61"/>
      <c r="D273" s="61"/>
      <c r="E273" s="61"/>
      <c r="F273" s="61"/>
      <c r="G273" s="61"/>
    </row>
    <row r="274" spans="1:7" s="46" customFormat="1" ht="13.8" x14ac:dyDescent="0.3">
      <c r="A274" s="61"/>
      <c r="B274" s="61"/>
      <c r="C274" s="61"/>
      <c r="D274" s="61"/>
      <c r="E274" s="61"/>
      <c r="F274" s="61"/>
      <c r="G274" s="61"/>
    </row>
    <row r="275" spans="1:7" s="46" customFormat="1" ht="13.8" x14ac:dyDescent="0.3">
      <c r="A275" s="61"/>
      <c r="B275" s="61"/>
      <c r="C275" s="61"/>
      <c r="D275" s="61"/>
      <c r="E275" s="61"/>
      <c r="F275" s="61"/>
      <c r="G275" s="61"/>
    </row>
    <row r="276" spans="1:7" s="46" customFormat="1" ht="13.8" x14ac:dyDescent="0.3">
      <c r="A276" s="61"/>
      <c r="B276" s="61"/>
      <c r="C276" s="61"/>
      <c r="D276" s="61"/>
      <c r="E276" s="61"/>
      <c r="F276" s="61"/>
      <c r="G276" s="61"/>
    </row>
    <row r="277" spans="1:7" s="46" customFormat="1" ht="13.8" x14ac:dyDescent="0.3">
      <c r="A277" s="61"/>
      <c r="B277" s="61"/>
      <c r="C277" s="61"/>
      <c r="D277" s="61"/>
      <c r="E277" s="61"/>
      <c r="F277" s="61"/>
      <c r="G277" s="61"/>
    </row>
    <row r="278" spans="1:7" s="46" customFormat="1" ht="13.8" x14ac:dyDescent="0.3">
      <c r="A278" s="61"/>
      <c r="B278" s="61"/>
      <c r="C278" s="61"/>
      <c r="D278" s="61"/>
      <c r="E278" s="61"/>
      <c r="F278" s="61"/>
      <c r="G278" s="61"/>
    </row>
    <row r="279" spans="1:7" s="46" customFormat="1" ht="13.8" x14ac:dyDescent="0.3">
      <c r="A279" s="61"/>
      <c r="B279" s="61"/>
      <c r="C279" s="61"/>
      <c r="D279" s="61"/>
      <c r="E279" s="61"/>
      <c r="F279" s="61"/>
      <c r="G279" s="61"/>
    </row>
    <row r="280" spans="1:7" s="46" customFormat="1" ht="13.8" x14ac:dyDescent="0.3">
      <c r="A280" s="61"/>
      <c r="B280" s="61"/>
      <c r="C280" s="61"/>
      <c r="D280" s="61"/>
      <c r="E280" s="61"/>
      <c r="F280" s="61"/>
      <c r="G280" s="61"/>
    </row>
    <row r="281" spans="1:7" s="46" customFormat="1" ht="13.8" x14ac:dyDescent="0.3">
      <c r="A281" s="61"/>
      <c r="B281" s="61"/>
      <c r="C281" s="61"/>
      <c r="D281" s="61"/>
      <c r="E281" s="61"/>
      <c r="F281" s="61"/>
      <c r="G281" s="61"/>
    </row>
    <row r="282" spans="1:7" s="46" customFormat="1" ht="13.8" x14ac:dyDescent="0.3">
      <c r="A282" s="61"/>
      <c r="B282" s="61"/>
      <c r="C282" s="61"/>
      <c r="D282" s="61"/>
      <c r="E282" s="61"/>
      <c r="F282" s="61"/>
      <c r="G282" s="61"/>
    </row>
    <row r="283" spans="1:7" s="46" customFormat="1" ht="13.8" x14ac:dyDescent="0.3">
      <c r="A283" s="61"/>
      <c r="B283" s="61"/>
      <c r="C283" s="61"/>
      <c r="D283" s="61"/>
      <c r="E283" s="61"/>
      <c r="F283" s="61"/>
      <c r="G283" s="61"/>
    </row>
    <row r="284" spans="1:7" s="46" customFormat="1" ht="13.8" x14ac:dyDescent="0.3">
      <c r="A284" s="61"/>
      <c r="B284" s="61"/>
      <c r="C284" s="61"/>
      <c r="D284" s="61"/>
      <c r="E284" s="61"/>
      <c r="F284" s="61"/>
      <c r="G284" s="61"/>
    </row>
    <row r="285" spans="1:7" s="46" customFormat="1" ht="13.8" x14ac:dyDescent="0.3">
      <c r="A285" s="61"/>
      <c r="B285" s="61"/>
      <c r="C285" s="61"/>
      <c r="D285" s="61"/>
      <c r="E285" s="61"/>
      <c r="F285" s="61"/>
      <c r="G285" s="61"/>
    </row>
    <row r="286" spans="1:7" s="46" customFormat="1" ht="13.8" x14ac:dyDescent="0.3">
      <c r="A286" s="61"/>
      <c r="B286" s="61"/>
      <c r="C286" s="61"/>
      <c r="D286" s="61"/>
      <c r="E286" s="61"/>
      <c r="F286" s="61"/>
      <c r="G286" s="61"/>
    </row>
    <row r="287" spans="1:7" s="46" customFormat="1" ht="13.8" x14ac:dyDescent="0.3">
      <c r="A287" s="61"/>
      <c r="B287" s="61"/>
      <c r="C287" s="61"/>
      <c r="D287" s="61"/>
      <c r="E287" s="61"/>
      <c r="F287" s="61"/>
      <c r="G287" s="61"/>
    </row>
    <row r="288" spans="1:7" s="46" customFormat="1" ht="13.8" x14ac:dyDescent="0.3">
      <c r="A288" s="61"/>
      <c r="B288" s="61"/>
      <c r="C288" s="61"/>
      <c r="D288" s="61"/>
      <c r="E288" s="61"/>
      <c r="F288" s="61"/>
      <c r="G288" s="61"/>
    </row>
    <row r="289" spans="1:7" s="46" customFormat="1" ht="13.8" x14ac:dyDescent="0.3">
      <c r="A289" s="61"/>
      <c r="B289" s="61"/>
      <c r="C289" s="61"/>
      <c r="D289" s="61"/>
      <c r="E289" s="61"/>
      <c r="F289" s="61"/>
      <c r="G289" s="61"/>
    </row>
    <row r="290" spans="1:7" s="46" customFormat="1" ht="13.8" x14ac:dyDescent="0.3">
      <c r="A290" s="61"/>
      <c r="B290" s="61"/>
      <c r="C290" s="61"/>
      <c r="D290" s="61"/>
      <c r="E290" s="61"/>
      <c r="F290" s="61"/>
      <c r="G290" s="61"/>
    </row>
    <row r="291" spans="1:7" s="46" customFormat="1" ht="13.8" x14ac:dyDescent="0.3">
      <c r="A291" s="61"/>
      <c r="B291" s="61"/>
      <c r="C291" s="61"/>
      <c r="D291" s="61"/>
      <c r="E291" s="61"/>
      <c r="F291" s="61"/>
      <c r="G291" s="61"/>
    </row>
    <row r="292" spans="1:7" s="46" customFormat="1" ht="13.8" x14ac:dyDescent="0.3">
      <c r="A292" s="61"/>
      <c r="B292" s="61"/>
      <c r="C292" s="61"/>
      <c r="D292" s="61"/>
      <c r="E292" s="61"/>
      <c r="F292" s="61"/>
      <c r="G292" s="61"/>
    </row>
    <row r="293" spans="1:7" s="46" customFormat="1" ht="13.8" x14ac:dyDescent="0.3">
      <c r="A293" s="61"/>
      <c r="B293" s="61"/>
      <c r="C293" s="61"/>
      <c r="D293" s="61"/>
      <c r="E293" s="61"/>
      <c r="F293" s="61"/>
      <c r="G293" s="61"/>
    </row>
    <row r="294" spans="1:7" s="46" customFormat="1" ht="13.8" x14ac:dyDescent="0.3">
      <c r="A294" s="61"/>
      <c r="B294" s="61"/>
      <c r="C294" s="61"/>
      <c r="D294" s="61"/>
      <c r="E294" s="61"/>
      <c r="F294" s="61"/>
      <c r="G294" s="61"/>
    </row>
    <row r="295" spans="1:7" s="46" customFormat="1" ht="13.8" x14ac:dyDescent="0.3">
      <c r="A295" s="61"/>
      <c r="B295" s="61"/>
      <c r="C295" s="61"/>
      <c r="D295" s="61"/>
      <c r="E295" s="61"/>
      <c r="F295" s="61"/>
      <c r="G295" s="61"/>
    </row>
    <row r="296" spans="1:7" s="46" customFormat="1" ht="13.8" x14ac:dyDescent="0.3">
      <c r="A296" s="61"/>
      <c r="B296" s="61"/>
      <c r="C296" s="61"/>
      <c r="D296" s="61"/>
      <c r="E296" s="61"/>
      <c r="F296" s="61"/>
      <c r="G296" s="61"/>
    </row>
    <row r="297" spans="1:7" s="46" customFormat="1" ht="13.8" x14ac:dyDescent="0.3">
      <c r="A297" s="61"/>
      <c r="B297" s="61"/>
      <c r="C297" s="61"/>
      <c r="D297" s="61"/>
      <c r="E297" s="61"/>
      <c r="F297" s="61"/>
      <c r="G297" s="61"/>
    </row>
    <row r="298" spans="1:7" s="46" customFormat="1" ht="13.8" x14ac:dyDescent="0.3">
      <c r="A298" s="61"/>
      <c r="B298" s="61"/>
      <c r="C298" s="61"/>
      <c r="D298" s="61"/>
      <c r="E298" s="61"/>
      <c r="F298" s="61"/>
      <c r="G298" s="61"/>
    </row>
    <row r="299" spans="1:7" s="46" customFormat="1" ht="13.8" x14ac:dyDescent="0.3">
      <c r="A299" s="61"/>
      <c r="B299" s="61"/>
      <c r="C299" s="61"/>
      <c r="D299" s="61"/>
      <c r="E299" s="61"/>
      <c r="F299" s="61"/>
      <c r="G299" s="61"/>
    </row>
    <row r="300" spans="1:7" s="46" customFormat="1" ht="13.8" x14ac:dyDescent="0.3">
      <c r="A300" s="61"/>
      <c r="B300" s="61"/>
      <c r="C300" s="61"/>
      <c r="D300" s="61"/>
      <c r="E300" s="61"/>
      <c r="F300" s="61"/>
      <c r="G300" s="61"/>
    </row>
    <row r="301" spans="1:7" s="46" customFormat="1" ht="13.8" x14ac:dyDescent="0.3">
      <c r="A301" s="61"/>
      <c r="B301" s="61"/>
      <c r="C301" s="61"/>
      <c r="D301" s="61"/>
      <c r="E301" s="61"/>
      <c r="F301" s="61"/>
      <c r="G301" s="61"/>
    </row>
    <row r="302" spans="1:7" s="46" customFormat="1" ht="13.8" x14ac:dyDescent="0.3">
      <c r="A302" s="61"/>
      <c r="B302" s="61"/>
      <c r="C302" s="61"/>
      <c r="D302" s="61"/>
      <c r="E302" s="61"/>
      <c r="F302" s="61"/>
      <c r="G302" s="61"/>
    </row>
    <row r="303" spans="1:7" s="46" customFormat="1" ht="13.8" x14ac:dyDescent="0.3">
      <c r="A303" s="61"/>
      <c r="B303" s="61"/>
      <c r="C303" s="61"/>
      <c r="D303" s="61"/>
      <c r="E303" s="61"/>
      <c r="F303" s="61"/>
      <c r="G303" s="61"/>
    </row>
    <row r="304" spans="1:7" s="46" customFormat="1" ht="13.8" x14ac:dyDescent="0.3">
      <c r="A304" s="61"/>
      <c r="B304" s="61"/>
      <c r="C304" s="61"/>
      <c r="D304" s="61"/>
      <c r="E304" s="61"/>
      <c r="F304" s="61"/>
      <c r="G304" s="61"/>
    </row>
    <row r="305" spans="1:7" s="46" customFormat="1" ht="13.8" x14ac:dyDescent="0.3">
      <c r="A305" s="61"/>
      <c r="B305" s="61"/>
      <c r="C305" s="61"/>
      <c r="D305" s="61"/>
      <c r="E305" s="61"/>
      <c r="F305" s="61"/>
      <c r="G305" s="61"/>
    </row>
    <row r="306" spans="1:7" s="46" customFormat="1" ht="13.8" x14ac:dyDescent="0.3">
      <c r="A306" s="61"/>
      <c r="B306" s="61"/>
      <c r="C306" s="61"/>
      <c r="D306" s="61"/>
      <c r="E306" s="61"/>
      <c r="F306" s="61"/>
      <c r="G306" s="61"/>
    </row>
    <row r="307" spans="1:7" s="46" customFormat="1" ht="13.8" x14ac:dyDescent="0.3">
      <c r="A307" s="61"/>
      <c r="B307" s="61"/>
      <c r="C307" s="61"/>
      <c r="D307" s="61"/>
      <c r="E307" s="61"/>
      <c r="F307" s="61"/>
      <c r="G307" s="61"/>
    </row>
    <row r="308" spans="1:7" s="46" customFormat="1" ht="13.8" x14ac:dyDescent="0.3">
      <c r="A308" s="61"/>
      <c r="B308" s="61"/>
      <c r="C308" s="61"/>
      <c r="D308" s="61"/>
      <c r="E308" s="61"/>
      <c r="F308" s="61"/>
      <c r="G308" s="61"/>
    </row>
    <row r="309" spans="1:7" s="46" customFormat="1" ht="13.8" x14ac:dyDescent="0.3">
      <c r="A309" s="61"/>
      <c r="B309" s="61"/>
      <c r="C309" s="61"/>
      <c r="D309" s="61"/>
      <c r="E309" s="61"/>
      <c r="F309" s="61"/>
      <c r="G309" s="61"/>
    </row>
    <row r="310" spans="1:7" s="46" customFormat="1" ht="13.8" x14ac:dyDescent="0.3">
      <c r="A310" s="61"/>
      <c r="B310" s="61"/>
      <c r="C310" s="61"/>
      <c r="D310" s="61"/>
      <c r="E310" s="61"/>
      <c r="F310" s="61"/>
      <c r="G310" s="61"/>
    </row>
    <row r="311" spans="1:7" s="46" customFormat="1" ht="13.8" x14ac:dyDescent="0.3">
      <c r="A311" s="61"/>
      <c r="B311" s="61"/>
      <c r="C311" s="61"/>
      <c r="D311" s="61"/>
      <c r="E311" s="61"/>
      <c r="F311" s="61"/>
      <c r="G311" s="61"/>
    </row>
    <row r="312" spans="1:7" s="46" customFormat="1" ht="13.8" x14ac:dyDescent="0.3">
      <c r="A312" s="61"/>
      <c r="B312" s="61"/>
      <c r="C312" s="61"/>
      <c r="D312" s="61"/>
      <c r="E312" s="61"/>
      <c r="F312" s="61"/>
      <c r="G312" s="61"/>
    </row>
    <row r="313" spans="1:7" s="46" customFormat="1" ht="13.8" x14ac:dyDescent="0.3">
      <c r="A313" s="61"/>
      <c r="B313" s="61"/>
      <c r="C313" s="61"/>
      <c r="D313" s="61"/>
      <c r="E313" s="61"/>
      <c r="F313" s="61"/>
      <c r="G313" s="61"/>
    </row>
    <row r="314" spans="1:7" s="46" customFormat="1" ht="13.8" x14ac:dyDescent="0.3">
      <c r="A314" s="61"/>
      <c r="B314" s="61"/>
      <c r="C314" s="61"/>
      <c r="D314" s="61"/>
      <c r="E314" s="61"/>
      <c r="F314" s="61"/>
      <c r="G314" s="61"/>
    </row>
    <row r="315" spans="1:7" s="46" customFormat="1" ht="13.8" x14ac:dyDescent="0.3">
      <c r="A315" s="61"/>
      <c r="B315" s="61"/>
      <c r="C315" s="61"/>
      <c r="D315" s="61"/>
      <c r="E315" s="61"/>
      <c r="F315" s="61"/>
      <c r="G315" s="61"/>
    </row>
    <row r="316" spans="1:7" s="46" customFormat="1" ht="13.8" x14ac:dyDescent="0.3">
      <c r="A316" s="61"/>
      <c r="B316" s="61"/>
      <c r="C316" s="61"/>
      <c r="D316" s="61"/>
      <c r="E316" s="61"/>
      <c r="F316" s="61"/>
      <c r="G316" s="61"/>
    </row>
    <row r="317" spans="1:7" s="46" customFormat="1" ht="13.8" x14ac:dyDescent="0.3">
      <c r="A317" s="61"/>
      <c r="B317" s="61"/>
      <c r="C317" s="61"/>
      <c r="D317" s="61"/>
      <c r="E317" s="61"/>
      <c r="F317" s="61"/>
      <c r="G317" s="61"/>
    </row>
    <row r="318" spans="1:7" s="46" customFormat="1" ht="13.8" x14ac:dyDescent="0.3">
      <c r="A318" s="61"/>
      <c r="B318" s="61"/>
      <c r="C318" s="61"/>
      <c r="D318" s="61"/>
      <c r="E318" s="61"/>
      <c r="F318" s="61"/>
      <c r="G318" s="61"/>
    </row>
    <row r="319" spans="1:7" s="46" customFormat="1" ht="13.8" x14ac:dyDescent="0.3">
      <c r="A319" s="61"/>
      <c r="B319" s="61"/>
      <c r="C319" s="61"/>
      <c r="D319" s="61"/>
      <c r="E319" s="61"/>
      <c r="F319" s="61"/>
      <c r="G319" s="61"/>
    </row>
    <row r="320" spans="1:7" s="46" customFormat="1" ht="13.8" x14ac:dyDescent="0.3">
      <c r="A320" s="61"/>
      <c r="B320" s="61"/>
      <c r="C320" s="61"/>
      <c r="D320" s="61"/>
      <c r="E320" s="61"/>
      <c r="F320" s="61"/>
      <c r="G320" s="61"/>
    </row>
    <row r="321" spans="1:7" s="46" customFormat="1" ht="13.8" x14ac:dyDescent="0.3">
      <c r="A321" s="61"/>
      <c r="B321" s="61"/>
      <c r="C321" s="61"/>
      <c r="D321" s="61"/>
      <c r="E321" s="61"/>
      <c r="F321" s="61"/>
      <c r="G321" s="61"/>
    </row>
    <row r="322" spans="1:7" s="46" customFormat="1" ht="13.8" x14ac:dyDescent="0.3">
      <c r="A322" s="61"/>
      <c r="B322" s="61"/>
      <c r="C322" s="61"/>
      <c r="D322" s="61"/>
      <c r="E322" s="61"/>
      <c r="F322" s="61"/>
      <c r="G322" s="61"/>
    </row>
    <row r="323" spans="1:7" s="46" customFormat="1" ht="13.8" x14ac:dyDescent="0.3">
      <c r="A323" s="61"/>
      <c r="B323" s="61"/>
      <c r="C323" s="61"/>
      <c r="D323" s="61"/>
      <c r="E323" s="61"/>
      <c r="F323" s="61"/>
      <c r="G323" s="61"/>
    </row>
    <row r="324" spans="1:7" s="46" customFormat="1" ht="13.8" x14ac:dyDescent="0.3">
      <c r="A324" s="61"/>
      <c r="B324" s="61"/>
      <c r="C324" s="61"/>
      <c r="D324" s="61"/>
      <c r="E324" s="61"/>
      <c r="F324" s="61"/>
      <c r="G324" s="61"/>
    </row>
    <row r="325" spans="1:7" s="46" customFormat="1" ht="13.8" x14ac:dyDescent="0.3">
      <c r="A325" s="61"/>
      <c r="B325" s="61"/>
      <c r="C325" s="61"/>
      <c r="D325" s="61"/>
      <c r="E325" s="61"/>
      <c r="F325" s="61"/>
      <c r="G325" s="61"/>
    </row>
    <row r="326" spans="1:7" s="46" customFormat="1" ht="13.8" x14ac:dyDescent="0.3">
      <c r="A326" s="61"/>
      <c r="B326" s="61"/>
      <c r="C326" s="61"/>
      <c r="D326" s="61"/>
      <c r="E326" s="61"/>
      <c r="F326" s="61"/>
      <c r="G326" s="61"/>
    </row>
    <row r="327" spans="1:7" s="46" customFormat="1" ht="13.8" x14ac:dyDescent="0.3">
      <c r="A327" s="61"/>
      <c r="B327" s="61"/>
      <c r="C327" s="61"/>
      <c r="D327" s="61"/>
      <c r="E327" s="61"/>
      <c r="F327" s="61"/>
      <c r="G327" s="61"/>
    </row>
    <row r="328" spans="1:7" s="46" customFormat="1" ht="13.8" x14ac:dyDescent="0.3">
      <c r="A328" s="61"/>
      <c r="B328" s="61"/>
      <c r="C328" s="61"/>
      <c r="D328" s="61"/>
      <c r="E328" s="61"/>
      <c r="F328" s="61"/>
      <c r="G328" s="61"/>
    </row>
    <row r="329" spans="1:7" s="46" customFormat="1" ht="13.8" x14ac:dyDescent="0.3">
      <c r="A329" s="61"/>
      <c r="B329" s="61"/>
      <c r="C329" s="61"/>
      <c r="D329" s="61"/>
      <c r="E329" s="61"/>
      <c r="F329" s="61"/>
      <c r="G329" s="61"/>
    </row>
    <row r="330" spans="1:7" s="46" customFormat="1" ht="13.8" x14ac:dyDescent="0.3">
      <c r="A330" s="61"/>
      <c r="B330" s="61"/>
      <c r="C330" s="61"/>
      <c r="D330" s="61"/>
      <c r="E330" s="61"/>
      <c r="F330" s="61"/>
      <c r="G330" s="61"/>
    </row>
    <row r="331" spans="1:7" s="46" customFormat="1" ht="13.8" x14ac:dyDescent="0.3">
      <c r="A331" s="61"/>
      <c r="B331" s="61"/>
      <c r="C331" s="61"/>
      <c r="D331" s="61"/>
      <c r="E331" s="61"/>
      <c r="F331" s="61"/>
      <c r="G331" s="61"/>
    </row>
    <row r="332" spans="1:7" s="46" customFormat="1" ht="13.8" x14ac:dyDescent="0.3">
      <c r="A332" s="61"/>
      <c r="B332" s="61"/>
      <c r="C332" s="61"/>
      <c r="D332" s="61"/>
      <c r="E332" s="61"/>
      <c r="F332" s="61"/>
      <c r="G332" s="61"/>
    </row>
    <row r="333" spans="1:7" s="46" customFormat="1" ht="13.8" x14ac:dyDescent="0.3">
      <c r="A333" s="61"/>
      <c r="B333" s="61"/>
      <c r="C333" s="61"/>
      <c r="D333" s="61"/>
      <c r="E333" s="61"/>
      <c r="F333" s="61"/>
      <c r="G333" s="61"/>
    </row>
    <row r="334" spans="1:7" s="46" customFormat="1" ht="13.8" x14ac:dyDescent="0.3">
      <c r="A334" s="61"/>
      <c r="B334" s="61"/>
      <c r="C334" s="61"/>
      <c r="D334" s="61"/>
      <c r="E334" s="61"/>
      <c r="F334" s="61"/>
      <c r="G334" s="61"/>
    </row>
    <row r="335" spans="1:7" s="46" customFormat="1" ht="13.8" x14ac:dyDescent="0.3">
      <c r="A335" s="61"/>
      <c r="B335" s="61"/>
      <c r="C335" s="61"/>
      <c r="D335" s="61"/>
      <c r="E335" s="61"/>
      <c r="F335" s="61"/>
      <c r="G335" s="61"/>
    </row>
    <row r="336" spans="1:7" s="46" customFormat="1" ht="13.8" x14ac:dyDescent="0.3">
      <c r="A336" s="61"/>
      <c r="B336" s="61"/>
      <c r="C336" s="61"/>
      <c r="D336" s="61"/>
      <c r="E336" s="61"/>
      <c r="F336" s="61"/>
      <c r="G336" s="61"/>
    </row>
    <row r="337" spans="1:7" s="46" customFormat="1" ht="13.8" x14ac:dyDescent="0.3">
      <c r="A337" s="61"/>
      <c r="B337" s="61"/>
      <c r="C337" s="61"/>
      <c r="D337" s="61"/>
      <c r="E337" s="61"/>
      <c r="F337" s="61"/>
      <c r="G337" s="61"/>
    </row>
    <row r="338" spans="1:7" s="46" customFormat="1" ht="13.8" x14ac:dyDescent="0.3">
      <c r="A338" s="61"/>
      <c r="B338" s="61"/>
      <c r="C338" s="61"/>
      <c r="D338" s="61"/>
      <c r="E338" s="61"/>
      <c r="F338" s="61"/>
      <c r="G338" s="61"/>
    </row>
    <row r="339" spans="1:7" s="46" customFormat="1" ht="13.8" x14ac:dyDescent="0.3">
      <c r="A339" s="61"/>
      <c r="B339" s="61"/>
      <c r="C339" s="61"/>
      <c r="D339" s="61"/>
      <c r="E339" s="61"/>
      <c r="F339" s="61"/>
      <c r="G339" s="61"/>
    </row>
    <row r="340" spans="1:7" s="46" customFormat="1" ht="13.8" x14ac:dyDescent="0.3">
      <c r="A340" s="61"/>
      <c r="B340" s="61"/>
      <c r="C340" s="61"/>
      <c r="D340" s="61"/>
      <c r="E340" s="61"/>
      <c r="F340" s="61"/>
      <c r="G340" s="61"/>
    </row>
    <row r="341" spans="1:7" s="46" customFormat="1" ht="13.8" x14ac:dyDescent="0.3">
      <c r="A341" s="61"/>
      <c r="B341" s="61"/>
      <c r="C341" s="61"/>
      <c r="D341" s="61"/>
      <c r="E341" s="61"/>
      <c r="F341" s="61"/>
      <c r="G341" s="61"/>
    </row>
    <row r="342" spans="1:7" s="46" customFormat="1" ht="13.8" x14ac:dyDescent="0.3">
      <c r="A342" s="61"/>
      <c r="B342" s="61"/>
      <c r="C342" s="61"/>
      <c r="D342" s="61"/>
      <c r="E342" s="61"/>
      <c r="F342" s="61"/>
      <c r="G342" s="61"/>
    </row>
    <row r="343" spans="1:7" s="46" customFormat="1" ht="13.8" x14ac:dyDescent="0.3">
      <c r="A343" s="61"/>
      <c r="B343" s="61"/>
      <c r="C343" s="61"/>
      <c r="D343" s="61"/>
      <c r="E343" s="61"/>
      <c r="F343" s="61"/>
      <c r="G343" s="61"/>
    </row>
    <row r="344" spans="1:7" s="46" customFormat="1" ht="13.8" x14ac:dyDescent="0.3">
      <c r="A344" s="61"/>
      <c r="B344" s="61"/>
      <c r="C344" s="61"/>
      <c r="D344" s="61"/>
      <c r="E344" s="61"/>
      <c r="F344" s="61"/>
      <c r="G344" s="61"/>
    </row>
    <row r="345" spans="1:7" s="46" customFormat="1" ht="13.8" x14ac:dyDescent="0.3">
      <c r="A345" s="61"/>
      <c r="B345" s="61"/>
      <c r="C345" s="61"/>
      <c r="D345" s="61"/>
      <c r="E345" s="61"/>
      <c r="F345" s="61"/>
      <c r="G345" s="61"/>
    </row>
    <row r="346" spans="1:7" s="46" customFormat="1" ht="13.8" x14ac:dyDescent="0.3">
      <c r="A346" s="61"/>
      <c r="B346" s="61"/>
      <c r="C346" s="61"/>
      <c r="D346" s="61"/>
      <c r="E346" s="61"/>
      <c r="F346" s="61"/>
      <c r="G346" s="61"/>
    </row>
    <row r="347" spans="1:7" s="46" customFormat="1" ht="13.8" x14ac:dyDescent="0.3">
      <c r="A347" s="61"/>
      <c r="B347" s="61"/>
      <c r="C347" s="61"/>
      <c r="D347" s="61"/>
      <c r="E347" s="61"/>
      <c r="F347" s="61"/>
      <c r="G347" s="61"/>
    </row>
    <row r="348" spans="1:7" s="46" customFormat="1" ht="13.8" x14ac:dyDescent="0.3">
      <c r="A348" s="61"/>
      <c r="B348" s="61"/>
      <c r="C348" s="61"/>
      <c r="D348" s="61"/>
      <c r="E348" s="61"/>
      <c r="F348" s="61"/>
      <c r="G348" s="61"/>
    </row>
    <row r="349" spans="1:7" s="46" customFormat="1" ht="13.8" x14ac:dyDescent="0.3">
      <c r="A349" s="61"/>
      <c r="B349" s="61"/>
      <c r="C349" s="61"/>
      <c r="D349" s="61"/>
      <c r="E349" s="61"/>
      <c r="F349" s="61"/>
      <c r="G349" s="61"/>
    </row>
    <row r="350" spans="1:7" s="46" customFormat="1" ht="13.8" x14ac:dyDescent="0.3">
      <c r="A350" s="61"/>
      <c r="B350" s="61"/>
      <c r="C350" s="61"/>
      <c r="D350" s="61"/>
      <c r="E350" s="61"/>
      <c r="F350" s="61"/>
      <c r="G350" s="61"/>
    </row>
    <row r="351" spans="1:7" s="46" customFormat="1" ht="13.8" x14ac:dyDescent="0.3">
      <c r="A351" s="61"/>
      <c r="B351" s="61"/>
      <c r="C351" s="61"/>
      <c r="D351" s="61"/>
      <c r="E351" s="61"/>
      <c r="F351" s="61"/>
      <c r="G351" s="61"/>
    </row>
    <row r="352" spans="1:7" s="46" customFormat="1" ht="13.8" x14ac:dyDescent="0.3">
      <c r="A352" s="61"/>
      <c r="B352" s="61"/>
      <c r="C352" s="61"/>
      <c r="D352" s="61"/>
      <c r="E352" s="61"/>
      <c r="F352" s="61"/>
      <c r="G352" s="61"/>
    </row>
    <row r="353" spans="1:7" s="46" customFormat="1" ht="13.8" x14ac:dyDescent="0.3">
      <c r="A353" s="61"/>
      <c r="B353" s="61"/>
      <c r="C353" s="61"/>
      <c r="D353" s="61"/>
      <c r="E353" s="61"/>
      <c r="F353" s="61"/>
      <c r="G353" s="61"/>
    </row>
    <row r="354" spans="1:7" s="46" customFormat="1" ht="13.8" x14ac:dyDescent="0.3">
      <c r="A354" s="61"/>
      <c r="B354" s="61"/>
      <c r="C354" s="61"/>
      <c r="D354" s="61"/>
      <c r="E354" s="61"/>
      <c r="F354" s="61"/>
      <c r="G354" s="61"/>
    </row>
    <row r="355" spans="1:7" s="46" customFormat="1" ht="13.8" x14ac:dyDescent="0.3">
      <c r="A355" s="61"/>
      <c r="B355" s="61"/>
      <c r="C355" s="61"/>
      <c r="D355" s="61"/>
      <c r="E355" s="61"/>
      <c r="F355" s="61"/>
      <c r="G355" s="61"/>
    </row>
    <row r="356" spans="1:7" s="46" customFormat="1" ht="13.8" x14ac:dyDescent="0.3">
      <c r="A356" s="61"/>
      <c r="B356" s="61"/>
      <c r="C356" s="61"/>
      <c r="D356" s="61"/>
      <c r="E356" s="61"/>
      <c r="F356" s="61"/>
      <c r="G356" s="61"/>
    </row>
    <row r="357" spans="1:7" s="46" customFormat="1" ht="13.8" x14ac:dyDescent="0.3">
      <c r="A357" s="61"/>
      <c r="B357" s="61"/>
      <c r="C357" s="61"/>
      <c r="D357" s="61"/>
      <c r="E357" s="61"/>
      <c r="F357" s="61"/>
      <c r="G357" s="61"/>
    </row>
    <row r="358" spans="1:7" s="46" customFormat="1" ht="13.8" x14ac:dyDescent="0.3">
      <c r="A358" s="61"/>
      <c r="B358" s="61"/>
      <c r="C358" s="61"/>
      <c r="D358" s="61"/>
      <c r="E358" s="61"/>
      <c r="F358" s="61"/>
      <c r="G358" s="61"/>
    </row>
    <row r="359" spans="1:7" s="46" customFormat="1" ht="13.8" x14ac:dyDescent="0.3">
      <c r="A359" s="61"/>
      <c r="B359" s="61"/>
      <c r="C359" s="61"/>
      <c r="D359" s="61"/>
      <c r="E359" s="61"/>
      <c r="F359" s="61"/>
      <c r="G359" s="61"/>
    </row>
    <row r="360" spans="1:7" s="46" customFormat="1" ht="13.8" x14ac:dyDescent="0.3">
      <c r="A360" s="61"/>
      <c r="B360" s="61"/>
      <c r="C360" s="61"/>
      <c r="D360" s="61"/>
      <c r="E360" s="61"/>
      <c r="F360" s="61"/>
      <c r="G360" s="61"/>
    </row>
    <row r="361" spans="1:7" s="46" customFormat="1" ht="13.8" x14ac:dyDescent="0.3">
      <c r="A361" s="61"/>
      <c r="B361" s="61"/>
      <c r="C361" s="61"/>
      <c r="D361" s="61"/>
      <c r="E361" s="61"/>
      <c r="F361" s="61"/>
      <c r="G361" s="61"/>
    </row>
    <row r="362" spans="1:7" s="46" customFormat="1" ht="13.8" x14ac:dyDescent="0.3">
      <c r="A362" s="61"/>
      <c r="B362" s="61"/>
      <c r="C362" s="61"/>
      <c r="D362" s="61"/>
      <c r="E362" s="61"/>
      <c r="F362" s="61"/>
      <c r="G362" s="61"/>
    </row>
    <row r="363" spans="1:7" s="46" customFormat="1" ht="13.8" x14ac:dyDescent="0.3">
      <c r="A363" s="61"/>
      <c r="B363" s="61"/>
      <c r="C363" s="61"/>
      <c r="D363" s="61"/>
      <c r="E363" s="61"/>
      <c r="F363" s="61"/>
      <c r="G363" s="61"/>
    </row>
    <row r="364" spans="1:7" s="46" customFormat="1" ht="13.8" x14ac:dyDescent="0.3">
      <c r="A364" s="61"/>
      <c r="B364" s="61"/>
      <c r="C364" s="61"/>
      <c r="D364" s="61"/>
      <c r="E364" s="61"/>
      <c r="F364" s="61"/>
      <c r="G364" s="61"/>
    </row>
    <row r="365" spans="1:7" s="46" customFormat="1" ht="13.8" x14ac:dyDescent="0.3">
      <c r="A365" s="61"/>
      <c r="B365" s="61"/>
      <c r="C365" s="61"/>
      <c r="D365" s="61"/>
      <c r="E365" s="61"/>
      <c r="F365" s="61"/>
      <c r="G365" s="61"/>
    </row>
    <row r="366" spans="1:7" s="46" customFormat="1" ht="13.8" x14ac:dyDescent="0.3">
      <c r="A366" s="61"/>
      <c r="B366" s="61"/>
      <c r="C366" s="61"/>
      <c r="D366" s="61"/>
      <c r="E366" s="61"/>
      <c r="F366" s="61"/>
      <c r="G366" s="61"/>
    </row>
    <row r="367" spans="1:7" s="46" customFormat="1" ht="13.8" x14ac:dyDescent="0.3">
      <c r="A367" s="61"/>
      <c r="B367" s="61"/>
      <c r="C367" s="61"/>
      <c r="D367" s="61"/>
      <c r="E367" s="61"/>
      <c r="F367" s="61"/>
      <c r="G367" s="61"/>
    </row>
    <row r="368" spans="1:7" s="46" customFormat="1" ht="13.8" x14ac:dyDescent="0.3">
      <c r="A368" s="61"/>
      <c r="B368" s="61"/>
      <c r="C368" s="61"/>
      <c r="D368" s="61"/>
      <c r="E368" s="61"/>
      <c r="F368" s="61"/>
      <c r="G368" s="61"/>
    </row>
    <row r="369" spans="1:7" s="46" customFormat="1" ht="13.8" x14ac:dyDescent="0.3">
      <c r="A369" s="61"/>
      <c r="B369" s="61"/>
      <c r="C369" s="61"/>
      <c r="D369" s="61"/>
      <c r="E369" s="61"/>
      <c r="F369" s="61"/>
      <c r="G369" s="61"/>
    </row>
    <row r="370" spans="1:7" s="46" customFormat="1" ht="13.8" x14ac:dyDescent="0.3">
      <c r="A370" s="61"/>
      <c r="B370" s="61"/>
      <c r="C370" s="61"/>
      <c r="D370" s="61"/>
      <c r="E370" s="61"/>
      <c r="F370" s="61"/>
      <c r="G370" s="61"/>
    </row>
    <row r="371" spans="1:7" s="46" customFormat="1" ht="13.8" x14ac:dyDescent="0.3">
      <c r="A371" s="61"/>
      <c r="B371" s="61"/>
      <c r="C371" s="61"/>
      <c r="D371" s="61"/>
      <c r="E371" s="61"/>
      <c r="F371" s="61"/>
      <c r="G371" s="61"/>
    </row>
    <row r="372" spans="1:7" s="46" customFormat="1" ht="13.8" x14ac:dyDescent="0.3">
      <c r="A372" s="61"/>
      <c r="B372" s="61"/>
      <c r="C372" s="61"/>
      <c r="D372" s="61"/>
      <c r="E372" s="61"/>
      <c r="F372" s="61"/>
      <c r="G372" s="61"/>
    </row>
    <row r="373" spans="1:7" s="46" customFormat="1" ht="13.8" x14ac:dyDescent="0.3">
      <c r="A373" s="61"/>
      <c r="B373" s="61"/>
      <c r="C373" s="61"/>
      <c r="D373" s="61"/>
      <c r="E373" s="61"/>
      <c r="F373" s="61"/>
      <c r="G373" s="61"/>
    </row>
    <row r="374" spans="1:7" s="46" customFormat="1" ht="13.8" x14ac:dyDescent="0.3">
      <c r="A374" s="61"/>
      <c r="B374" s="61"/>
      <c r="C374" s="61"/>
      <c r="D374" s="61"/>
      <c r="E374" s="61"/>
      <c r="F374" s="61"/>
      <c r="G374" s="61"/>
    </row>
    <row r="375" spans="1:7" s="46" customFormat="1" ht="13.8" x14ac:dyDescent="0.3">
      <c r="A375" s="61"/>
      <c r="B375" s="61"/>
      <c r="C375" s="61"/>
      <c r="D375" s="61"/>
      <c r="E375" s="61"/>
      <c r="F375" s="61"/>
      <c r="G375" s="61"/>
    </row>
    <row r="376" spans="1:7" s="46" customFormat="1" ht="13.8" x14ac:dyDescent="0.3">
      <c r="A376" s="61"/>
      <c r="B376" s="61"/>
      <c r="C376" s="61"/>
      <c r="D376" s="61"/>
      <c r="E376" s="61"/>
      <c r="F376" s="61"/>
      <c r="G376" s="61"/>
    </row>
    <row r="377" spans="1:7" s="46" customFormat="1" ht="13.8" x14ac:dyDescent="0.3">
      <c r="A377" s="61"/>
      <c r="B377" s="61"/>
      <c r="C377" s="61"/>
      <c r="D377" s="61"/>
      <c r="E377" s="61"/>
      <c r="F377" s="61"/>
      <c r="G377" s="61"/>
    </row>
    <row r="378" spans="1:7" s="46" customFormat="1" ht="13.8" x14ac:dyDescent="0.3">
      <c r="A378" s="61"/>
      <c r="B378" s="61"/>
      <c r="C378" s="61"/>
      <c r="D378" s="61"/>
      <c r="E378" s="61"/>
      <c r="F378" s="61"/>
      <c r="G378" s="61"/>
    </row>
    <row r="379" spans="1:7" s="46" customFormat="1" ht="13.8" x14ac:dyDescent="0.3">
      <c r="A379" s="61"/>
      <c r="B379" s="61"/>
      <c r="C379" s="61"/>
      <c r="D379" s="61"/>
      <c r="E379" s="61"/>
      <c r="F379" s="61"/>
      <c r="G379" s="61"/>
    </row>
    <row r="380" spans="1:7" s="46" customFormat="1" ht="13.8" x14ac:dyDescent="0.3">
      <c r="A380" s="61"/>
      <c r="B380" s="61"/>
      <c r="C380" s="61"/>
      <c r="D380" s="61"/>
      <c r="E380" s="61"/>
      <c r="F380" s="61"/>
      <c r="G380" s="61"/>
    </row>
    <row r="381" spans="1:7" s="46" customFormat="1" ht="13.8" x14ac:dyDescent="0.3">
      <c r="A381" s="61"/>
      <c r="B381" s="61"/>
      <c r="C381" s="61"/>
      <c r="D381" s="61"/>
      <c r="E381" s="61"/>
      <c r="F381" s="61"/>
      <c r="G381" s="61"/>
    </row>
    <row r="382" spans="1:7" s="46" customFormat="1" ht="13.8" x14ac:dyDescent="0.3">
      <c r="A382" s="61"/>
      <c r="B382" s="61"/>
      <c r="C382" s="61"/>
      <c r="D382" s="61"/>
      <c r="E382" s="61"/>
      <c r="F382" s="61"/>
      <c r="G382" s="61"/>
    </row>
    <row r="383" spans="1:7" s="46" customFormat="1" ht="13.8" x14ac:dyDescent="0.3">
      <c r="A383" s="61"/>
      <c r="B383" s="61"/>
      <c r="C383" s="61"/>
      <c r="D383" s="61"/>
      <c r="E383" s="61"/>
      <c r="F383" s="61"/>
      <c r="G383" s="61"/>
    </row>
    <row r="384" spans="1:7" s="46" customFormat="1" ht="13.8" x14ac:dyDescent="0.3">
      <c r="A384" s="61"/>
      <c r="B384" s="61"/>
      <c r="C384" s="61"/>
      <c r="D384" s="61"/>
      <c r="E384" s="61"/>
      <c r="F384" s="61"/>
      <c r="G384" s="61"/>
    </row>
    <row r="385" spans="1:7" s="46" customFormat="1" ht="13.8" x14ac:dyDescent="0.3">
      <c r="A385" s="61"/>
      <c r="B385" s="61"/>
      <c r="C385" s="61"/>
      <c r="D385" s="61"/>
      <c r="E385" s="61"/>
      <c r="F385" s="61"/>
      <c r="G385" s="61"/>
    </row>
    <row r="386" spans="1:7" s="46" customFormat="1" ht="13.8" x14ac:dyDescent="0.3">
      <c r="A386" s="61"/>
      <c r="B386" s="61"/>
      <c r="C386" s="61"/>
      <c r="D386" s="61"/>
      <c r="E386" s="61"/>
      <c r="F386" s="61"/>
      <c r="G386" s="61"/>
    </row>
    <row r="387" spans="1:7" s="46" customFormat="1" ht="13.8" x14ac:dyDescent="0.3">
      <c r="A387" s="61"/>
      <c r="B387" s="61"/>
      <c r="C387" s="61"/>
      <c r="D387" s="61"/>
      <c r="E387" s="61"/>
      <c r="F387" s="61"/>
      <c r="G387" s="61"/>
    </row>
    <row r="388" spans="1:7" s="46" customFormat="1" ht="13.8" x14ac:dyDescent="0.3">
      <c r="A388" s="61"/>
      <c r="B388" s="61"/>
      <c r="C388" s="61"/>
      <c r="D388" s="61"/>
      <c r="E388" s="61"/>
      <c r="F388" s="61"/>
      <c r="G388" s="61"/>
    </row>
    <row r="389" spans="1:7" s="46" customFormat="1" ht="13.8" x14ac:dyDescent="0.3">
      <c r="A389" s="61"/>
      <c r="B389" s="61"/>
      <c r="C389" s="61"/>
      <c r="D389" s="61"/>
      <c r="E389" s="61"/>
      <c r="F389" s="61"/>
      <c r="G389" s="61"/>
    </row>
    <row r="390" spans="1:7" s="46" customFormat="1" ht="13.8" x14ac:dyDescent="0.3">
      <c r="A390" s="61"/>
      <c r="B390" s="61"/>
      <c r="C390" s="61"/>
      <c r="D390" s="61"/>
      <c r="E390" s="61"/>
      <c r="F390" s="61"/>
      <c r="G390" s="61"/>
    </row>
    <row r="391" spans="1:7" s="46" customFormat="1" ht="13.8" x14ac:dyDescent="0.3">
      <c r="A391" s="61"/>
      <c r="B391" s="61"/>
      <c r="C391" s="61"/>
      <c r="D391" s="61"/>
      <c r="E391" s="61"/>
      <c r="F391" s="61"/>
      <c r="G391" s="61"/>
    </row>
    <row r="392" spans="1:7" s="46" customFormat="1" ht="13.8" x14ac:dyDescent="0.3">
      <c r="A392" s="61"/>
      <c r="B392" s="61"/>
      <c r="C392" s="61"/>
      <c r="D392" s="61"/>
      <c r="E392" s="61"/>
      <c r="F392" s="61"/>
      <c r="G392" s="61"/>
    </row>
    <row r="393" spans="1:7" s="46" customFormat="1" ht="13.8" x14ac:dyDescent="0.3">
      <c r="A393" s="61"/>
      <c r="B393" s="61"/>
      <c r="C393" s="61"/>
      <c r="D393" s="61"/>
      <c r="E393" s="61"/>
      <c r="F393" s="61"/>
      <c r="G393" s="61"/>
    </row>
    <row r="394" spans="1:7" s="46" customFormat="1" ht="13.8" x14ac:dyDescent="0.3">
      <c r="A394" s="61"/>
      <c r="B394" s="61"/>
      <c r="C394" s="61"/>
      <c r="D394" s="61"/>
      <c r="E394" s="61"/>
      <c r="F394" s="61"/>
      <c r="G394" s="61"/>
    </row>
    <row r="395" spans="1:7" s="46" customFormat="1" ht="13.8" x14ac:dyDescent="0.3">
      <c r="A395" s="61"/>
      <c r="B395" s="61"/>
      <c r="C395" s="61"/>
      <c r="D395" s="61"/>
      <c r="E395" s="61"/>
      <c r="F395" s="61"/>
      <c r="G395" s="61"/>
    </row>
    <row r="396" spans="1:7" s="46" customFormat="1" ht="13.8" x14ac:dyDescent="0.3">
      <c r="A396" s="61"/>
      <c r="B396" s="61"/>
      <c r="C396" s="61"/>
      <c r="D396" s="61"/>
      <c r="E396" s="61"/>
      <c r="F396" s="61"/>
      <c r="G396" s="61"/>
    </row>
    <row r="397" spans="1:7" s="46" customFormat="1" ht="13.8" x14ac:dyDescent="0.3">
      <c r="A397" s="61"/>
      <c r="B397" s="61"/>
      <c r="C397" s="61"/>
      <c r="D397" s="61"/>
      <c r="E397" s="61"/>
      <c r="F397" s="61"/>
      <c r="G397" s="61"/>
    </row>
    <row r="398" spans="1:7" s="46" customFormat="1" ht="13.8" x14ac:dyDescent="0.3">
      <c r="A398" s="61"/>
      <c r="B398" s="61"/>
      <c r="C398" s="61"/>
      <c r="D398" s="61"/>
      <c r="E398" s="61"/>
      <c r="F398" s="61"/>
      <c r="G398" s="61"/>
    </row>
    <row r="399" spans="1:7" s="46" customFormat="1" ht="13.8" x14ac:dyDescent="0.3">
      <c r="A399" s="61"/>
      <c r="B399" s="61"/>
      <c r="C399" s="61"/>
      <c r="D399" s="61"/>
      <c r="E399" s="61"/>
      <c r="F399" s="61"/>
      <c r="G399" s="61"/>
    </row>
    <row r="400" spans="1:7" s="46" customFormat="1" ht="13.8" x14ac:dyDescent="0.3">
      <c r="A400" s="61"/>
      <c r="B400" s="61"/>
      <c r="C400" s="61"/>
      <c r="D400" s="61"/>
      <c r="E400" s="61"/>
      <c r="F400" s="61"/>
      <c r="G400" s="61"/>
    </row>
    <row r="401" spans="1:7" s="46" customFormat="1" ht="13.8" x14ac:dyDescent="0.3">
      <c r="A401" s="61"/>
      <c r="B401" s="61"/>
      <c r="C401" s="61"/>
      <c r="D401" s="61"/>
      <c r="E401" s="61"/>
      <c r="F401" s="61"/>
      <c r="G401" s="61"/>
    </row>
    <row r="402" spans="1:7" s="46" customFormat="1" ht="13.8" x14ac:dyDescent="0.3">
      <c r="A402" s="61"/>
      <c r="B402" s="61"/>
      <c r="C402" s="61"/>
      <c r="D402" s="61"/>
      <c r="E402" s="61"/>
      <c r="F402" s="61"/>
      <c r="G402" s="61"/>
    </row>
    <row r="403" spans="1:7" s="46" customFormat="1" ht="13.8" x14ac:dyDescent="0.3">
      <c r="A403" s="61"/>
      <c r="B403" s="61"/>
      <c r="C403" s="61"/>
      <c r="D403" s="61"/>
      <c r="E403" s="61"/>
      <c r="F403" s="61"/>
      <c r="G403" s="61"/>
    </row>
    <row r="404" spans="1:7" s="46" customFormat="1" ht="13.8" x14ac:dyDescent="0.3">
      <c r="A404" s="61"/>
      <c r="B404" s="61"/>
      <c r="C404" s="61"/>
      <c r="D404" s="61"/>
      <c r="E404" s="61"/>
      <c r="F404" s="61"/>
      <c r="G404" s="61"/>
    </row>
    <row r="405" spans="1:7" s="46" customFormat="1" ht="13.8" x14ac:dyDescent="0.3">
      <c r="A405" s="61"/>
      <c r="B405" s="61"/>
      <c r="C405" s="61"/>
      <c r="D405" s="61"/>
      <c r="E405" s="61"/>
      <c r="F405" s="61"/>
      <c r="G405" s="61"/>
    </row>
    <row r="406" spans="1:7" s="46" customFormat="1" ht="13.8" x14ac:dyDescent="0.3">
      <c r="A406" s="61"/>
      <c r="B406" s="61"/>
      <c r="C406" s="61"/>
      <c r="D406" s="61"/>
      <c r="E406" s="61"/>
      <c r="F406" s="61"/>
      <c r="G406" s="61"/>
    </row>
    <row r="407" spans="1:7" s="46" customFormat="1" ht="13.8" x14ac:dyDescent="0.3">
      <c r="A407" s="61"/>
      <c r="B407" s="61"/>
      <c r="C407" s="61"/>
      <c r="D407" s="61"/>
      <c r="E407" s="61"/>
      <c r="F407" s="61"/>
      <c r="G407" s="61"/>
    </row>
    <row r="408" spans="1:7" s="46" customFormat="1" ht="13.8" x14ac:dyDescent="0.3">
      <c r="A408" s="61"/>
      <c r="B408" s="61"/>
      <c r="C408" s="61"/>
      <c r="D408" s="61"/>
      <c r="E408" s="61"/>
      <c r="F408" s="61"/>
      <c r="G408" s="61"/>
    </row>
    <row r="409" spans="1:7" s="46" customFormat="1" ht="13.8" x14ac:dyDescent="0.3">
      <c r="A409" s="61"/>
      <c r="B409" s="61"/>
      <c r="C409" s="61"/>
      <c r="D409" s="61"/>
      <c r="E409" s="61"/>
      <c r="F409" s="61"/>
      <c r="G409" s="61"/>
    </row>
    <row r="410" spans="1:7" s="46" customFormat="1" ht="13.8" x14ac:dyDescent="0.3">
      <c r="A410" s="61"/>
      <c r="B410" s="61"/>
      <c r="C410" s="61"/>
      <c r="D410" s="61"/>
      <c r="E410" s="61"/>
      <c r="F410" s="61"/>
      <c r="G410" s="61"/>
    </row>
    <row r="411" spans="1:7" s="46" customFormat="1" ht="13.8" x14ac:dyDescent="0.3">
      <c r="A411" s="61"/>
      <c r="B411" s="61"/>
      <c r="C411" s="61"/>
      <c r="D411" s="61"/>
      <c r="E411" s="61"/>
      <c r="F411" s="61"/>
      <c r="G411" s="61"/>
    </row>
    <row r="412" spans="1:7" s="46" customFormat="1" ht="13.8" x14ac:dyDescent="0.3">
      <c r="A412" s="61"/>
      <c r="B412" s="61"/>
      <c r="C412" s="61"/>
      <c r="D412" s="61"/>
      <c r="E412" s="61"/>
      <c r="F412" s="61"/>
      <c r="G412" s="61"/>
    </row>
    <row r="413" spans="1:7" s="46" customFormat="1" ht="13.8" x14ac:dyDescent="0.3">
      <c r="A413" s="61"/>
      <c r="B413" s="61"/>
      <c r="C413" s="61"/>
      <c r="D413" s="61"/>
      <c r="E413" s="61"/>
      <c r="F413" s="61"/>
      <c r="G413" s="61"/>
    </row>
    <row r="414" spans="1:7" s="46" customFormat="1" ht="13.8" x14ac:dyDescent="0.3">
      <c r="A414" s="61"/>
      <c r="B414" s="61"/>
      <c r="C414" s="61"/>
      <c r="D414" s="61"/>
      <c r="E414" s="61"/>
      <c r="F414" s="61"/>
      <c r="G414" s="61"/>
    </row>
    <row r="415" spans="1:7" s="46" customFormat="1" ht="13.8" x14ac:dyDescent="0.3">
      <c r="A415" s="61"/>
      <c r="B415" s="61"/>
      <c r="C415" s="61"/>
      <c r="D415" s="61"/>
      <c r="E415" s="61"/>
      <c r="F415" s="61"/>
      <c r="G415" s="61"/>
    </row>
    <row r="416" spans="1:7" s="46" customFormat="1" ht="13.8" x14ac:dyDescent="0.3">
      <c r="A416" s="61"/>
      <c r="B416" s="61"/>
      <c r="C416" s="61"/>
      <c r="D416" s="61"/>
      <c r="E416" s="61"/>
      <c r="F416" s="61"/>
      <c r="G416" s="61"/>
    </row>
    <row r="417" spans="1:7" s="46" customFormat="1" ht="13.8" x14ac:dyDescent="0.3">
      <c r="A417" s="61"/>
      <c r="B417" s="61"/>
      <c r="C417" s="61"/>
      <c r="D417" s="61"/>
      <c r="E417" s="61"/>
      <c r="F417" s="61"/>
      <c r="G417" s="61"/>
    </row>
    <row r="418" spans="1:7" s="46" customFormat="1" ht="13.8" x14ac:dyDescent="0.3">
      <c r="A418" s="61"/>
      <c r="B418" s="61"/>
      <c r="C418" s="61"/>
      <c r="D418" s="61"/>
      <c r="E418" s="61"/>
      <c r="F418" s="61"/>
      <c r="G418" s="61"/>
    </row>
    <row r="419" spans="1:7" s="46" customFormat="1" ht="13.8" x14ac:dyDescent="0.3">
      <c r="A419" s="61"/>
      <c r="B419" s="61"/>
      <c r="C419" s="61"/>
      <c r="D419" s="61"/>
      <c r="E419" s="61"/>
      <c r="F419" s="61"/>
      <c r="G419" s="61"/>
    </row>
    <row r="420" spans="1:7" s="46" customFormat="1" ht="13.8" x14ac:dyDescent="0.3">
      <c r="A420" s="61"/>
      <c r="B420" s="61"/>
      <c r="C420" s="61"/>
      <c r="D420" s="61"/>
      <c r="E420" s="61"/>
      <c r="F420" s="61"/>
      <c r="G420" s="61"/>
    </row>
    <row r="421" spans="1:7" s="46" customFormat="1" ht="13.8" x14ac:dyDescent="0.3">
      <c r="A421" s="61"/>
      <c r="B421" s="61"/>
      <c r="C421" s="61"/>
      <c r="D421" s="61"/>
      <c r="E421" s="61"/>
      <c r="F421" s="61"/>
      <c r="G421" s="61"/>
    </row>
    <row r="422" spans="1:7" s="46" customFormat="1" ht="13.8" x14ac:dyDescent="0.3">
      <c r="A422" s="61"/>
      <c r="B422" s="61"/>
      <c r="C422" s="61"/>
      <c r="D422" s="61"/>
      <c r="E422" s="61"/>
      <c r="F422" s="61"/>
      <c r="G422" s="61"/>
    </row>
    <row r="423" spans="1:7" s="46" customFormat="1" ht="13.8" x14ac:dyDescent="0.3">
      <c r="A423" s="61"/>
      <c r="B423" s="61"/>
      <c r="C423" s="61"/>
      <c r="D423" s="61"/>
      <c r="E423" s="61"/>
      <c r="F423" s="61"/>
      <c r="G423" s="61"/>
    </row>
    <row r="424" spans="1:7" s="46" customFormat="1" ht="13.8" x14ac:dyDescent="0.3">
      <c r="A424" s="61"/>
      <c r="B424" s="61"/>
      <c r="C424" s="61"/>
      <c r="D424" s="61"/>
      <c r="E424" s="61"/>
      <c r="F424" s="61"/>
      <c r="G424" s="61"/>
    </row>
    <row r="425" spans="1:7" s="46" customFormat="1" ht="13.8" x14ac:dyDescent="0.3">
      <c r="A425" s="61"/>
      <c r="B425" s="61"/>
      <c r="C425" s="61"/>
      <c r="D425" s="61"/>
      <c r="E425" s="61"/>
      <c r="F425" s="61"/>
      <c r="G425" s="61"/>
    </row>
    <row r="426" spans="1:7" s="46" customFormat="1" ht="13.8" x14ac:dyDescent="0.3">
      <c r="A426" s="61"/>
      <c r="B426" s="61"/>
      <c r="C426" s="61"/>
      <c r="D426" s="61"/>
      <c r="E426" s="61"/>
      <c r="F426" s="61"/>
      <c r="G426" s="61"/>
    </row>
    <row r="427" spans="1:7" s="46" customFormat="1" ht="13.8" x14ac:dyDescent="0.3">
      <c r="A427" s="61"/>
      <c r="B427" s="61"/>
      <c r="C427" s="61"/>
      <c r="D427" s="61"/>
      <c r="E427" s="61"/>
      <c r="F427" s="61"/>
      <c r="G427" s="61"/>
    </row>
    <row r="428" spans="1:7" s="46" customFormat="1" ht="13.8" x14ac:dyDescent="0.3">
      <c r="A428" s="61"/>
      <c r="B428" s="61"/>
      <c r="C428" s="61"/>
      <c r="D428" s="61"/>
      <c r="E428" s="61"/>
      <c r="F428" s="61"/>
      <c r="G428" s="61"/>
    </row>
    <row r="429" spans="1:7" s="46" customFormat="1" ht="13.8" x14ac:dyDescent="0.3">
      <c r="A429" s="61"/>
      <c r="B429" s="61"/>
      <c r="C429" s="61"/>
      <c r="D429" s="61"/>
      <c r="E429" s="61"/>
      <c r="F429" s="61"/>
      <c r="G429" s="61"/>
    </row>
    <row r="430" spans="1:7" s="46" customFormat="1" ht="13.8" x14ac:dyDescent="0.3">
      <c r="A430" s="61"/>
      <c r="B430" s="61"/>
      <c r="C430" s="61"/>
      <c r="D430" s="61"/>
      <c r="E430" s="61"/>
      <c r="F430" s="61"/>
      <c r="G430" s="61"/>
    </row>
    <row r="431" spans="1:7" s="46" customFormat="1" ht="13.8" x14ac:dyDescent="0.3">
      <c r="A431" s="61"/>
      <c r="B431" s="61"/>
      <c r="C431" s="61"/>
      <c r="D431" s="61"/>
      <c r="E431" s="61"/>
      <c r="F431" s="61"/>
      <c r="G431" s="61"/>
    </row>
    <row r="432" spans="1:7" s="46" customFormat="1" ht="13.8" x14ac:dyDescent="0.3">
      <c r="A432" s="61"/>
      <c r="B432" s="61"/>
      <c r="C432" s="61"/>
      <c r="D432" s="61"/>
      <c r="E432" s="61"/>
      <c r="F432" s="61"/>
      <c r="G432" s="61"/>
    </row>
    <row r="433" spans="1:7" s="46" customFormat="1" ht="13.8" x14ac:dyDescent="0.3">
      <c r="A433" s="61"/>
      <c r="B433" s="61"/>
      <c r="C433" s="61"/>
      <c r="D433" s="61"/>
      <c r="E433" s="61"/>
      <c r="F433" s="61"/>
      <c r="G433" s="61"/>
    </row>
    <row r="434" spans="1:7" s="46" customFormat="1" ht="13.8" x14ac:dyDescent="0.3">
      <c r="A434" s="61"/>
      <c r="B434" s="61"/>
      <c r="C434" s="61"/>
      <c r="D434" s="61"/>
      <c r="E434" s="61"/>
      <c r="F434" s="61"/>
      <c r="G434" s="61"/>
    </row>
    <row r="435" spans="1:7" s="46" customFormat="1" ht="13.8" x14ac:dyDescent="0.3">
      <c r="A435" s="61"/>
      <c r="B435" s="61"/>
      <c r="C435" s="61"/>
      <c r="D435" s="61"/>
      <c r="E435" s="61"/>
      <c r="F435" s="61"/>
      <c r="G435" s="61"/>
    </row>
    <row r="436" spans="1:7" s="46" customFormat="1" ht="13.8" x14ac:dyDescent="0.3">
      <c r="A436" s="61"/>
      <c r="B436" s="61"/>
      <c r="C436" s="61"/>
      <c r="D436" s="61"/>
      <c r="E436" s="61"/>
      <c r="F436" s="61"/>
      <c r="G436" s="61"/>
    </row>
    <row r="437" spans="1:7" s="46" customFormat="1" ht="13.8" x14ac:dyDescent="0.3">
      <c r="A437" s="61"/>
      <c r="B437" s="61"/>
      <c r="C437" s="61"/>
      <c r="D437" s="61"/>
      <c r="E437" s="61"/>
      <c r="F437" s="61"/>
      <c r="G437" s="61"/>
    </row>
    <row r="438" spans="1:7" s="46" customFormat="1" ht="13.8" x14ac:dyDescent="0.3">
      <c r="A438" s="61"/>
      <c r="B438" s="61"/>
      <c r="C438" s="61"/>
      <c r="D438" s="61"/>
      <c r="E438" s="61"/>
      <c r="F438" s="61"/>
      <c r="G438" s="61"/>
    </row>
    <row r="439" spans="1:7" s="46" customFormat="1" ht="13.8" x14ac:dyDescent="0.3">
      <c r="A439" s="61"/>
      <c r="B439" s="61"/>
      <c r="C439" s="61"/>
      <c r="D439" s="61"/>
      <c r="E439" s="61"/>
      <c r="F439" s="61"/>
      <c r="G439" s="61"/>
    </row>
    <row r="440" spans="1:7" s="46" customFormat="1" ht="13.8" x14ac:dyDescent="0.3">
      <c r="A440" s="61"/>
      <c r="B440" s="61"/>
      <c r="C440" s="61"/>
      <c r="D440" s="61"/>
      <c r="E440" s="61"/>
      <c r="F440" s="61"/>
      <c r="G440" s="61"/>
    </row>
    <row r="441" spans="1:7" s="46" customFormat="1" ht="13.8" x14ac:dyDescent="0.3">
      <c r="A441" s="61"/>
      <c r="B441" s="61"/>
      <c r="C441" s="61"/>
      <c r="D441" s="61"/>
      <c r="E441" s="61"/>
      <c r="F441" s="61"/>
      <c r="G441" s="61"/>
    </row>
    <row r="442" spans="1:7" s="46" customFormat="1" ht="13.8" x14ac:dyDescent="0.3">
      <c r="A442" s="61"/>
      <c r="B442" s="61"/>
      <c r="C442" s="61"/>
      <c r="D442" s="61"/>
      <c r="E442" s="61"/>
      <c r="F442" s="61"/>
      <c r="G442" s="61"/>
    </row>
    <row r="443" spans="1:7" s="46" customFormat="1" ht="13.8" x14ac:dyDescent="0.3">
      <c r="A443" s="61"/>
      <c r="B443" s="61"/>
      <c r="C443" s="61"/>
      <c r="D443" s="61"/>
      <c r="E443" s="61"/>
      <c r="F443" s="61"/>
      <c r="G443" s="61"/>
    </row>
    <row r="444" spans="1:7" s="46" customFormat="1" ht="13.8" x14ac:dyDescent="0.3">
      <c r="A444" s="61"/>
      <c r="B444" s="61"/>
      <c r="C444" s="61"/>
      <c r="D444" s="61"/>
      <c r="E444" s="61"/>
      <c r="F444" s="61"/>
      <c r="G444" s="61"/>
    </row>
    <row r="445" spans="1:7" s="46" customFormat="1" ht="13.8" x14ac:dyDescent="0.3">
      <c r="A445" s="61"/>
      <c r="B445" s="61"/>
      <c r="C445" s="61"/>
      <c r="D445" s="61"/>
      <c r="E445" s="61"/>
      <c r="F445" s="61"/>
      <c r="G445" s="61"/>
    </row>
    <row r="446" spans="1:7" s="46" customFormat="1" ht="13.8" x14ac:dyDescent="0.3">
      <c r="A446" s="61"/>
      <c r="B446" s="61"/>
      <c r="C446" s="61"/>
      <c r="D446" s="61"/>
      <c r="E446" s="61"/>
      <c r="F446" s="61"/>
      <c r="G446" s="61"/>
    </row>
    <row r="447" spans="1:7" s="46" customFormat="1" ht="13.8" x14ac:dyDescent="0.3">
      <c r="A447" s="61"/>
      <c r="B447" s="61"/>
      <c r="C447" s="61"/>
      <c r="D447" s="61"/>
      <c r="E447" s="61"/>
      <c r="F447" s="61"/>
      <c r="G447" s="61"/>
    </row>
    <row r="448" spans="1:7" s="46" customFormat="1" ht="13.8" x14ac:dyDescent="0.3">
      <c r="A448" s="61"/>
      <c r="B448" s="61"/>
      <c r="C448" s="61"/>
      <c r="D448" s="61"/>
      <c r="E448" s="61"/>
      <c r="F448" s="61"/>
      <c r="G448" s="61"/>
    </row>
    <row r="449" spans="1:7" s="46" customFormat="1" ht="13.8" x14ac:dyDescent="0.3">
      <c r="A449" s="61"/>
      <c r="B449" s="61"/>
      <c r="C449" s="61"/>
      <c r="D449" s="61"/>
      <c r="E449" s="61"/>
      <c r="F449" s="61"/>
      <c r="G449" s="61"/>
    </row>
    <row r="450" spans="1:7" s="46" customFormat="1" ht="13.8" x14ac:dyDescent="0.3">
      <c r="A450" s="61"/>
      <c r="B450" s="61"/>
      <c r="C450" s="61"/>
      <c r="D450" s="61"/>
      <c r="E450" s="61"/>
      <c r="F450" s="61"/>
      <c r="G450" s="61"/>
    </row>
    <row r="451" spans="1:7" s="46" customFormat="1" ht="13.8" x14ac:dyDescent="0.3">
      <c r="A451" s="61"/>
      <c r="B451" s="61"/>
      <c r="C451" s="61"/>
      <c r="D451" s="61"/>
      <c r="E451" s="61"/>
      <c r="F451" s="61"/>
      <c r="G451" s="61"/>
    </row>
    <row r="452" spans="1:7" s="46" customFormat="1" ht="13.8" x14ac:dyDescent="0.3">
      <c r="A452" s="61"/>
      <c r="B452" s="61"/>
      <c r="C452" s="61"/>
      <c r="D452" s="61"/>
      <c r="E452" s="61"/>
      <c r="F452" s="61"/>
      <c r="G452" s="61"/>
    </row>
    <row r="453" spans="1:7" s="46" customFormat="1" ht="13.8" x14ac:dyDescent="0.3">
      <c r="A453" s="61"/>
      <c r="B453" s="61"/>
      <c r="C453" s="61"/>
      <c r="D453" s="61"/>
      <c r="E453" s="61"/>
      <c r="F453" s="61"/>
      <c r="G453" s="61"/>
    </row>
    <row r="454" spans="1:7" s="46" customFormat="1" ht="13.8" x14ac:dyDescent="0.3">
      <c r="A454" s="61"/>
      <c r="B454" s="61"/>
      <c r="C454" s="61"/>
      <c r="D454" s="61"/>
      <c r="E454" s="61"/>
      <c r="F454" s="61"/>
      <c r="G454" s="61"/>
    </row>
    <row r="455" spans="1:7" s="46" customFormat="1" ht="13.8" x14ac:dyDescent="0.3">
      <c r="A455" s="61"/>
      <c r="B455" s="61"/>
      <c r="C455" s="61"/>
      <c r="D455" s="61"/>
      <c r="E455" s="61"/>
      <c r="F455" s="61"/>
      <c r="G455" s="61"/>
    </row>
    <row r="456" spans="1:7" s="46" customFormat="1" ht="13.8" x14ac:dyDescent="0.3">
      <c r="A456" s="61"/>
      <c r="B456" s="61"/>
      <c r="C456" s="61"/>
      <c r="D456" s="61"/>
      <c r="E456" s="61"/>
      <c r="F456" s="61"/>
      <c r="G456" s="61"/>
    </row>
    <row r="457" spans="1:7" s="46" customFormat="1" ht="13.8" x14ac:dyDescent="0.3">
      <c r="A457" s="61"/>
      <c r="B457" s="61"/>
      <c r="C457" s="61"/>
      <c r="D457" s="61"/>
      <c r="E457" s="61"/>
      <c r="F457" s="61"/>
      <c r="G457" s="61"/>
    </row>
    <row r="458" spans="1:7" s="46" customFormat="1" ht="13.8" x14ac:dyDescent="0.3">
      <c r="A458" s="61"/>
      <c r="B458" s="61"/>
      <c r="C458" s="61"/>
      <c r="D458" s="61"/>
      <c r="E458" s="61"/>
      <c r="F458" s="61"/>
      <c r="G458" s="61"/>
    </row>
    <row r="459" spans="1:7" s="46" customFormat="1" ht="13.8" x14ac:dyDescent="0.3">
      <c r="A459" s="61"/>
      <c r="B459" s="61"/>
      <c r="C459" s="61"/>
      <c r="D459" s="61"/>
      <c r="E459" s="61"/>
      <c r="F459" s="61"/>
      <c r="G459" s="61"/>
    </row>
    <row r="460" spans="1:7" s="46" customFormat="1" ht="13.8" x14ac:dyDescent="0.3">
      <c r="A460" s="61"/>
      <c r="B460" s="61"/>
      <c r="C460" s="61"/>
      <c r="D460" s="61"/>
      <c r="E460" s="61"/>
      <c r="F460" s="61"/>
      <c r="G460" s="61"/>
    </row>
    <row r="461" spans="1:7" s="46" customFormat="1" ht="13.8" x14ac:dyDescent="0.3">
      <c r="A461" s="61"/>
      <c r="B461" s="61"/>
      <c r="C461" s="61"/>
      <c r="D461" s="61"/>
      <c r="E461" s="61"/>
      <c r="F461" s="61"/>
      <c r="G461" s="61"/>
    </row>
    <row r="462" spans="1:7" s="46" customFormat="1" ht="13.8" x14ac:dyDescent="0.3">
      <c r="A462" s="61"/>
      <c r="B462" s="61"/>
      <c r="C462" s="61"/>
      <c r="D462" s="61"/>
      <c r="E462" s="61"/>
      <c r="F462" s="61"/>
      <c r="G462" s="61"/>
    </row>
    <row r="463" spans="1:7" s="46" customFormat="1" ht="13.8" x14ac:dyDescent="0.3">
      <c r="A463" s="61"/>
      <c r="B463" s="61"/>
      <c r="C463" s="61"/>
      <c r="D463" s="61"/>
      <c r="E463" s="61"/>
      <c r="F463" s="61"/>
      <c r="G463" s="61"/>
    </row>
    <row r="464" spans="1:7" s="46" customFormat="1" ht="13.8" x14ac:dyDescent="0.3">
      <c r="A464" s="61"/>
      <c r="B464" s="61"/>
      <c r="C464" s="61"/>
      <c r="D464" s="61"/>
      <c r="E464" s="61"/>
      <c r="F464" s="61"/>
      <c r="G464" s="61"/>
    </row>
    <row r="465" spans="1:7" s="46" customFormat="1" ht="13.8" x14ac:dyDescent="0.3">
      <c r="A465" s="61"/>
      <c r="B465" s="61"/>
      <c r="C465" s="61"/>
      <c r="D465" s="61"/>
      <c r="E465" s="61"/>
      <c r="F465" s="61"/>
      <c r="G465" s="61"/>
    </row>
    <row r="466" spans="1:7" s="46" customFormat="1" ht="13.8" x14ac:dyDescent="0.3">
      <c r="A466" s="61"/>
      <c r="B466" s="61"/>
      <c r="C466" s="61"/>
      <c r="D466" s="61"/>
      <c r="E466" s="61"/>
      <c r="F466" s="61"/>
      <c r="G466" s="61"/>
    </row>
    <row r="467" spans="1:7" s="46" customFormat="1" ht="13.8" x14ac:dyDescent="0.3">
      <c r="A467" s="61"/>
      <c r="B467" s="61"/>
      <c r="C467" s="61"/>
      <c r="D467" s="61"/>
      <c r="E467" s="61"/>
      <c r="F467" s="61"/>
      <c r="G467" s="61"/>
    </row>
    <row r="468" spans="1:7" s="46" customFormat="1" ht="13.8" x14ac:dyDescent="0.3">
      <c r="A468" s="61"/>
      <c r="B468" s="61"/>
      <c r="C468" s="61"/>
      <c r="D468" s="61"/>
      <c r="E468" s="61"/>
      <c r="F468" s="61"/>
      <c r="G468" s="61"/>
    </row>
    <row r="469" spans="1:7" s="46" customFormat="1" ht="13.8" x14ac:dyDescent="0.3">
      <c r="A469" s="61"/>
      <c r="B469" s="61"/>
      <c r="C469" s="61"/>
      <c r="D469" s="61"/>
      <c r="E469" s="61"/>
      <c r="F469" s="61"/>
      <c r="G469" s="61"/>
    </row>
  </sheetData>
  <sheetProtection password="C563" sheet="1" formatCells="0" formatColumns="0" formatRows="0"/>
  <mergeCells count="72">
    <mergeCell ref="H51:I51"/>
    <mergeCell ref="A69:E70"/>
    <mergeCell ref="E58:J58"/>
    <mergeCell ref="F53:G53"/>
    <mergeCell ref="F49:G49"/>
    <mergeCell ref="H49:I49"/>
    <mergeCell ref="I56:L56"/>
    <mergeCell ref="F60:L60"/>
    <mergeCell ref="A66:E67"/>
    <mergeCell ref="E56:H56"/>
    <mergeCell ref="A62:C62"/>
    <mergeCell ref="F51:G51"/>
    <mergeCell ref="J51:K51"/>
    <mergeCell ref="F50:G50"/>
    <mergeCell ref="J49:K49"/>
    <mergeCell ref="H50:I50"/>
    <mergeCell ref="D71:E71"/>
    <mergeCell ref="J53:K53"/>
    <mergeCell ref="H53:I53"/>
    <mergeCell ref="H52:I52"/>
    <mergeCell ref="E55:L55"/>
    <mergeCell ref="E57:J57"/>
    <mergeCell ref="J54:K54"/>
    <mergeCell ref="C68:E68"/>
    <mergeCell ref="F61:L71"/>
    <mergeCell ref="F52:G52"/>
    <mergeCell ref="J52:K52"/>
    <mergeCell ref="E46:L46"/>
    <mergeCell ref="E42:K42"/>
    <mergeCell ref="F48:G48"/>
    <mergeCell ref="H48:I48"/>
    <mergeCell ref="J50:K50"/>
    <mergeCell ref="J48:K48"/>
    <mergeCell ref="G11:L11"/>
    <mergeCell ref="E31:K31"/>
    <mergeCell ref="E39:I39"/>
    <mergeCell ref="E47:K47"/>
    <mergeCell ref="E38:I38"/>
    <mergeCell ref="K29:L29"/>
    <mergeCell ref="E11:F11"/>
    <mergeCell ref="E19:L19"/>
    <mergeCell ref="E25:J25"/>
    <mergeCell ref="E36:K36"/>
    <mergeCell ref="I33:J33"/>
    <mergeCell ref="E35:I35"/>
    <mergeCell ref="E29:J29"/>
    <mergeCell ref="E23:I23"/>
    <mergeCell ref="F12:L12"/>
    <mergeCell ref="F13:L13"/>
    <mergeCell ref="D26:L27"/>
    <mergeCell ref="E45:L45"/>
    <mergeCell ref="E30:K30"/>
    <mergeCell ref="K28:L28"/>
    <mergeCell ref="E28:J28"/>
    <mergeCell ref="F32:K32"/>
    <mergeCell ref="E41:I41"/>
    <mergeCell ref="I1:L1"/>
    <mergeCell ref="I2:J2"/>
    <mergeCell ref="E43:L43"/>
    <mergeCell ref="A1:E7"/>
    <mergeCell ref="F14:L14"/>
    <mergeCell ref="F15:L15"/>
    <mergeCell ref="F16:L16"/>
    <mergeCell ref="E17:L17"/>
    <mergeCell ref="E18:L18"/>
    <mergeCell ref="A10:C10"/>
    <mergeCell ref="I4:L4"/>
    <mergeCell ref="E10:L10"/>
    <mergeCell ref="I5:J5"/>
    <mergeCell ref="A9:L9"/>
    <mergeCell ref="A11:D11"/>
    <mergeCell ref="A32:B32"/>
  </mergeCells>
  <pageMargins left="0.25" right="0.25" top="0.75" bottom="0.55125000000000002" header="0.3" footer="0.3"/>
  <pageSetup paperSize="9" scale="62"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than the 31st July 2024.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8"/>
    <pageSetUpPr fitToPage="1"/>
  </sheetPr>
  <dimension ref="A1:L469"/>
  <sheetViews>
    <sheetView view="pageLayout" zoomScaleNormal="100" zoomScaleSheetLayoutView="90" workbookViewId="0">
      <selection activeCell="F13" sqref="F13:L13"/>
    </sheetView>
  </sheetViews>
  <sheetFormatPr defaultColWidth="8.90625" defaultRowHeight="14.4" x14ac:dyDescent="0.3"/>
  <cols>
    <col min="1" max="1" width="7.6328125" style="46" customWidth="1"/>
    <col min="2" max="2" width="35.08984375" style="46" customWidth="1"/>
    <col min="3" max="3" width="10.90625" style="46" customWidth="1"/>
    <col min="4" max="4" width="12" style="46" customWidth="1"/>
    <col min="5" max="5" width="15.453125" style="46" customWidth="1"/>
    <col min="6" max="6" width="1.453125" style="46" customWidth="1"/>
    <col min="7" max="7" width="10" style="46" customWidth="1"/>
    <col min="8" max="8" width="4" style="46" customWidth="1"/>
    <col min="9" max="9" width="6.81640625" style="46" customWidth="1"/>
    <col min="10" max="10" width="6.6328125" style="46" customWidth="1"/>
    <col min="11" max="11" width="12.81640625" style="46" customWidth="1"/>
    <col min="12" max="12" width="10" style="46" customWidth="1"/>
    <col min="13" max="16384" width="8.90625" style="59"/>
  </cols>
  <sheetData>
    <row r="1" spans="1:12" s="46" customFormat="1" ht="21.75" customHeight="1" x14ac:dyDescent="0.3">
      <c r="A1" s="444" t="s">
        <v>235</v>
      </c>
      <c r="B1" s="445"/>
      <c r="C1" s="445"/>
      <c r="D1" s="445"/>
      <c r="E1" s="446"/>
      <c r="G1" s="47" t="s">
        <v>30</v>
      </c>
      <c r="H1" s="48"/>
      <c r="I1" s="439">
        <f>'Info about Conf'!C12</f>
        <v>0</v>
      </c>
      <c r="J1" s="439"/>
      <c r="K1" s="439"/>
      <c r="L1" s="439"/>
    </row>
    <row r="2" spans="1:12" s="46" customFormat="1" ht="16.5" customHeight="1" x14ac:dyDescent="0.3">
      <c r="A2" s="447"/>
      <c r="B2" s="448"/>
      <c r="C2" s="448"/>
      <c r="D2" s="448"/>
      <c r="E2" s="449"/>
      <c r="G2" s="49" t="s">
        <v>117</v>
      </c>
      <c r="H2" s="50"/>
      <c r="I2" s="440"/>
      <c r="J2" s="440"/>
      <c r="K2" s="51" t="s">
        <v>44</v>
      </c>
      <c r="L2" s="52"/>
    </row>
    <row r="3" spans="1:12" s="46" customFormat="1" ht="8.25" customHeight="1" x14ac:dyDescent="0.3">
      <c r="A3" s="447"/>
      <c r="B3" s="448"/>
      <c r="C3" s="448"/>
      <c r="D3" s="448"/>
      <c r="E3" s="449"/>
      <c r="F3" s="53"/>
      <c r="G3" s="54"/>
      <c r="H3" s="55"/>
      <c r="I3" s="55"/>
      <c r="J3" s="48"/>
      <c r="K3" s="48"/>
      <c r="L3" s="56"/>
    </row>
    <row r="4" spans="1:12" s="46" customFormat="1" ht="15.6" x14ac:dyDescent="0.3">
      <c r="A4" s="447"/>
      <c r="B4" s="448"/>
      <c r="C4" s="448"/>
      <c r="D4" s="448"/>
      <c r="E4" s="449"/>
      <c r="G4" s="47" t="s">
        <v>32</v>
      </c>
      <c r="H4" s="48"/>
      <c r="I4" s="439">
        <f>'Info about Conf'!C16</f>
        <v>0</v>
      </c>
      <c r="J4" s="439"/>
      <c r="K4" s="439"/>
      <c r="L4" s="439"/>
    </row>
    <row r="5" spans="1:12" s="46" customFormat="1" ht="16.5" customHeight="1" x14ac:dyDescent="0.3">
      <c r="A5" s="447"/>
      <c r="B5" s="448"/>
      <c r="C5" s="448"/>
      <c r="D5" s="448"/>
      <c r="E5" s="449"/>
      <c r="G5" s="49" t="s">
        <v>117</v>
      </c>
      <c r="H5" s="50"/>
      <c r="I5" s="440"/>
      <c r="J5" s="440"/>
      <c r="K5" s="51" t="s">
        <v>44</v>
      </c>
      <c r="L5" s="52"/>
    </row>
    <row r="6" spans="1:12" s="46" customFormat="1" ht="5.25" customHeight="1" x14ac:dyDescent="0.3">
      <c r="A6" s="447"/>
      <c r="B6" s="448"/>
      <c r="C6" s="448"/>
      <c r="D6" s="448"/>
      <c r="E6" s="449"/>
      <c r="F6" s="53"/>
      <c r="G6" s="57"/>
      <c r="H6" s="57"/>
      <c r="I6" s="57"/>
      <c r="J6" s="53"/>
      <c r="K6" s="53"/>
    </row>
    <row r="7" spans="1:12" ht="7.8" customHeight="1" thickBot="1" x14ac:dyDescent="0.35">
      <c r="A7" s="450"/>
      <c r="B7" s="451"/>
      <c r="C7" s="451"/>
      <c r="D7" s="451"/>
      <c r="E7" s="452"/>
    </row>
    <row r="8" spans="1:12" ht="4.2" customHeight="1" x14ac:dyDescent="0.3"/>
    <row r="9" spans="1:12" ht="19.2" customHeight="1" thickBot="1" x14ac:dyDescent="0.35">
      <c r="A9" s="468"/>
      <c r="B9" s="468"/>
      <c r="C9" s="468"/>
      <c r="D9" s="468"/>
      <c r="E9" s="468"/>
      <c r="F9" s="468"/>
      <c r="G9" s="468"/>
      <c r="H9" s="468"/>
      <c r="I9" s="468"/>
      <c r="J9" s="468"/>
      <c r="K9" s="468"/>
      <c r="L9" s="468"/>
    </row>
    <row r="10" spans="1:12" ht="31.2" customHeight="1" thickBot="1" x14ac:dyDescent="0.35">
      <c r="A10" s="462" t="s">
        <v>50</v>
      </c>
      <c r="B10" s="463"/>
      <c r="C10" s="464"/>
      <c r="D10" s="357">
        <f>'Jun 24 Return'!D62</f>
        <v>0</v>
      </c>
      <c r="E10" s="465" t="s">
        <v>234</v>
      </c>
      <c r="F10" s="466"/>
      <c r="G10" s="466"/>
      <c r="H10" s="466"/>
      <c r="I10" s="466"/>
      <c r="J10" s="466"/>
      <c r="K10" s="466"/>
      <c r="L10" s="467"/>
    </row>
    <row r="11" spans="1:12" ht="19.5" customHeight="1" thickBot="1" x14ac:dyDescent="0.35">
      <c r="A11" s="469"/>
      <c r="B11" s="469"/>
      <c r="C11" s="469"/>
      <c r="D11" s="470"/>
      <c r="E11" s="496" t="s">
        <v>100</v>
      </c>
      <c r="F11" s="486"/>
      <c r="G11" s="486"/>
      <c r="H11" s="486"/>
      <c r="I11" s="486"/>
      <c r="J11" s="486"/>
      <c r="K11" s="486"/>
      <c r="L11" s="487"/>
    </row>
    <row r="12" spans="1:12" ht="19.5" customHeight="1" thickBot="1" x14ac:dyDescent="0.4">
      <c r="A12" s="64" t="s">
        <v>220</v>
      </c>
      <c r="B12" s="17"/>
      <c r="D12" s="67"/>
      <c r="E12" s="347" t="s">
        <v>71</v>
      </c>
      <c r="F12" s="509">
        <v>45565</v>
      </c>
      <c r="G12" s="509"/>
      <c r="H12" s="509"/>
      <c r="I12" s="509"/>
      <c r="J12" s="509"/>
      <c r="K12" s="509"/>
      <c r="L12" s="510"/>
    </row>
    <row r="13" spans="1:12" ht="19.5" customHeight="1" x14ac:dyDescent="0.35">
      <c r="A13" s="68">
        <v>1001</v>
      </c>
      <c r="B13" s="395" t="s">
        <v>6</v>
      </c>
      <c r="C13" s="69">
        <f>'Sep 24 Book'!D9</f>
        <v>0</v>
      </c>
      <c r="D13" s="67"/>
      <c r="E13" s="345" t="s">
        <v>51</v>
      </c>
      <c r="F13" s="453">
        <f>'Info about Conf'!C4</f>
        <v>0</v>
      </c>
      <c r="G13" s="453"/>
      <c r="H13" s="453"/>
      <c r="I13" s="453"/>
      <c r="J13" s="453"/>
      <c r="K13" s="453"/>
      <c r="L13" s="454"/>
    </row>
    <row r="14" spans="1:12" ht="19.5" customHeight="1" x14ac:dyDescent="0.35">
      <c r="A14" s="70">
        <v>1002</v>
      </c>
      <c r="B14" s="396" t="s">
        <v>7</v>
      </c>
      <c r="C14" s="71">
        <f>'Sep 24 Book'!D10</f>
        <v>0</v>
      </c>
      <c r="D14" s="67"/>
      <c r="E14" s="346" t="s">
        <v>52</v>
      </c>
      <c r="F14" s="453">
        <f>'Info about Conf'!C5</f>
        <v>0</v>
      </c>
      <c r="G14" s="453"/>
      <c r="H14" s="453"/>
      <c r="I14" s="453"/>
      <c r="J14" s="453"/>
      <c r="K14" s="453"/>
      <c r="L14" s="454"/>
    </row>
    <row r="15" spans="1:12" ht="19.5" customHeight="1" x14ac:dyDescent="0.35">
      <c r="A15" s="70">
        <v>1003</v>
      </c>
      <c r="B15" s="397" t="s">
        <v>8</v>
      </c>
      <c r="C15" s="71">
        <f>'Sep 24 Book'!D11</f>
        <v>0</v>
      </c>
      <c r="D15" s="67"/>
      <c r="E15" s="346" t="s">
        <v>53</v>
      </c>
      <c r="F15" s="455">
        <f>'Info about Conf'!C6</f>
        <v>0</v>
      </c>
      <c r="G15" s="455"/>
      <c r="H15" s="455"/>
      <c r="I15" s="455"/>
      <c r="J15" s="455"/>
      <c r="K15" s="455"/>
      <c r="L15" s="456"/>
    </row>
    <row r="16" spans="1:12" ht="19.5" customHeight="1" thickBot="1" x14ac:dyDescent="0.4">
      <c r="A16" s="70">
        <v>1004</v>
      </c>
      <c r="B16" s="397" t="s">
        <v>101</v>
      </c>
      <c r="C16" s="71">
        <f>'Sep 24 Book'!D12</f>
        <v>0</v>
      </c>
      <c r="E16" s="348" t="s">
        <v>54</v>
      </c>
      <c r="F16" s="457">
        <f>'Info about Conf'!C7</f>
        <v>0</v>
      </c>
      <c r="G16" s="457"/>
      <c r="H16" s="457"/>
      <c r="I16" s="457"/>
      <c r="J16" s="457"/>
      <c r="K16" s="457"/>
      <c r="L16" s="458"/>
    </row>
    <row r="17" spans="1:12" ht="19.5" customHeight="1" thickBot="1" x14ac:dyDescent="0.4">
      <c r="A17" s="73">
        <v>1005</v>
      </c>
      <c r="B17" s="397" t="s">
        <v>118</v>
      </c>
      <c r="C17" s="71">
        <f>'Sep 24 Book'!D13</f>
        <v>0</v>
      </c>
      <c r="D17" s="74" t="s">
        <v>25</v>
      </c>
      <c r="E17" s="563" t="str">
        <f>IF('Sep 24 Book'!C13=0," ",'Sep 24 Book'!C13)</f>
        <v xml:space="preserve"> </v>
      </c>
      <c r="F17" s="564"/>
      <c r="G17" s="564"/>
      <c r="H17" s="564"/>
      <c r="I17" s="564"/>
      <c r="J17" s="564"/>
      <c r="K17" s="564"/>
      <c r="L17" s="565"/>
    </row>
    <row r="18" spans="1:12" ht="19.5" customHeight="1" x14ac:dyDescent="0.35">
      <c r="A18" s="70">
        <v>1007</v>
      </c>
      <c r="B18" s="397" t="s">
        <v>17</v>
      </c>
      <c r="C18" s="71">
        <f>'Sep 24 Book'!D14</f>
        <v>0</v>
      </c>
      <c r="D18" s="74" t="s">
        <v>25</v>
      </c>
      <c r="E18" s="563" t="str">
        <f>IF('Sep 24 Book'!C14=0," ",'Sep 24 Book'!C14)</f>
        <v xml:space="preserve"> </v>
      </c>
      <c r="F18" s="564"/>
      <c r="G18" s="564"/>
      <c r="H18" s="564"/>
      <c r="I18" s="564"/>
      <c r="J18" s="564"/>
      <c r="K18" s="564"/>
      <c r="L18" s="565"/>
    </row>
    <row r="19" spans="1:12" ht="18.600000000000001" thickBot="1" x14ac:dyDescent="0.4">
      <c r="A19" s="75">
        <v>4000</v>
      </c>
      <c r="B19" s="398" t="s">
        <v>345</v>
      </c>
      <c r="C19" s="76">
        <f>'Sep 24 Book'!D15</f>
        <v>0</v>
      </c>
      <c r="D19" s="77" t="s">
        <v>214</v>
      </c>
      <c r="E19" s="566" t="str">
        <f>IF('Sep 24 Book'!C15=0," ",'Sep 24 Book'!C15)</f>
        <v xml:space="preserve"> </v>
      </c>
      <c r="F19" s="567"/>
      <c r="G19" s="567"/>
      <c r="H19" s="567"/>
      <c r="I19" s="567"/>
      <c r="J19" s="567"/>
      <c r="K19" s="567"/>
      <c r="L19" s="568"/>
    </row>
    <row r="20" spans="1:12" ht="18.600000000000001" thickBot="1" x14ac:dyDescent="0.4">
      <c r="A20" s="400" t="s">
        <v>221</v>
      </c>
      <c r="B20" s="401"/>
      <c r="C20" s="399">
        <f>SUM(C13:C19)</f>
        <v>0</v>
      </c>
      <c r="D20" s="67"/>
      <c r="E20" s="80" t="s">
        <v>102</v>
      </c>
      <c r="F20" s="81"/>
      <c r="G20" s="82"/>
      <c r="H20" s="83"/>
      <c r="I20" s="82"/>
      <c r="J20" s="82"/>
      <c r="K20" s="82"/>
      <c r="L20" s="84"/>
    </row>
    <row r="21" spans="1:12" ht="18" x14ac:dyDescent="0.35">
      <c r="B21" s="94"/>
      <c r="E21" s="86" t="s">
        <v>215</v>
      </c>
      <c r="F21" s="87"/>
      <c r="G21" s="88">
        <f>C20</f>
        <v>0</v>
      </c>
      <c r="H21" s="89" t="s">
        <v>103</v>
      </c>
      <c r="I21" s="90">
        <v>0.1</v>
      </c>
      <c r="J21" s="91" t="s">
        <v>26</v>
      </c>
      <c r="K21" s="92">
        <f>ROUND(G21*I21,2)</f>
        <v>0</v>
      </c>
      <c r="L21" s="93" t="s">
        <v>104</v>
      </c>
    </row>
    <row r="22" spans="1:12" ht="18" x14ac:dyDescent="0.35">
      <c r="D22" s="67"/>
      <c r="E22" s="86" t="s">
        <v>215</v>
      </c>
      <c r="F22" s="95"/>
      <c r="G22" s="88">
        <f>C20</f>
        <v>0</v>
      </c>
      <c r="H22" s="89" t="s">
        <v>103</v>
      </c>
      <c r="I22" s="96" t="e">
        <f>VLOOKUP(F16,'CC Info'!$A$2:$C$25,2,FALSE)</f>
        <v>#N/A</v>
      </c>
      <c r="J22" s="91" t="s">
        <v>26</v>
      </c>
      <c r="K22" s="92" t="e">
        <f>ROUND(G22*I22,2)</f>
        <v>#N/A</v>
      </c>
      <c r="L22" s="97" t="e">
        <f>VLOOKUP(F16,'CC Info'!$A$2:$C$25,3,FALSE)</f>
        <v>#N/A</v>
      </c>
    </row>
    <row r="23" spans="1:12" s="46" customFormat="1" ht="19.5" customHeight="1" thickBot="1" x14ac:dyDescent="0.4">
      <c r="A23" s="64" t="s">
        <v>152</v>
      </c>
      <c r="E23" s="507" t="s">
        <v>105</v>
      </c>
      <c r="F23" s="508"/>
      <c r="G23" s="508"/>
      <c r="H23" s="508"/>
      <c r="I23" s="508"/>
      <c r="J23" s="91" t="s">
        <v>26</v>
      </c>
      <c r="K23" s="99">
        <v>12.5</v>
      </c>
      <c r="L23" s="97"/>
    </row>
    <row r="24" spans="1:12" s="46" customFormat="1" ht="19.5" customHeight="1" thickBot="1" x14ac:dyDescent="0.4">
      <c r="A24" s="100">
        <v>1008</v>
      </c>
      <c r="B24" s="165" t="s">
        <v>9</v>
      </c>
      <c r="C24" s="101">
        <f>'Sep 24 Book'!D17</f>
        <v>0</v>
      </c>
      <c r="E24" s="365" t="s">
        <v>238</v>
      </c>
      <c r="F24" s="366"/>
      <c r="G24" s="367"/>
      <c r="H24" s="368"/>
      <c r="I24" s="368"/>
      <c r="J24" s="368"/>
      <c r="K24" s="102" t="e">
        <f>K21+K22+K23</f>
        <v>#N/A</v>
      </c>
      <c r="L24" s="103"/>
    </row>
    <row r="25" spans="1:12" s="46" customFormat="1" ht="19.2" customHeight="1" thickBot="1" x14ac:dyDescent="0.4">
      <c r="A25" s="109">
        <v>1009</v>
      </c>
      <c r="B25" s="383" t="s">
        <v>55</v>
      </c>
      <c r="C25" s="110">
        <f>'Sep 24 Book'!D18</f>
        <v>0</v>
      </c>
      <c r="D25" s="111" t="s">
        <v>25</v>
      </c>
      <c r="E25" s="500" t="str">
        <f>IF('Jun 24 Book'!C18=0," ",'Jun 24 Book'!C18)</f>
        <v xml:space="preserve"> </v>
      </c>
      <c r="F25" s="500"/>
      <c r="G25" s="500"/>
      <c r="H25" s="500"/>
      <c r="I25" s="500"/>
      <c r="J25" s="500"/>
      <c r="K25" s="363" t="s">
        <v>56</v>
      </c>
      <c r="L25" s="364"/>
    </row>
    <row r="26" spans="1:12" s="46" customFormat="1" ht="19.2" customHeight="1" thickBot="1" x14ac:dyDescent="0.4">
      <c r="A26" s="358">
        <v>1010</v>
      </c>
      <c r="B26" s="384" t="s">
        <v>28</v>
      </c>
      <c r="C26" s="402">
        <f>'Sep 24 Book'!D19</f>
        <v>0</v>
      </c>
      <c r="D26" s="472" t="s">
        <v>237</v>
      </c>
      <c r="E26" s="473"/>
      <c r="F26" s="473"/>
      <c r="G26" s="473"/>
      <c r="H26" s="473"/>
      <c r="I26" s="473"/>
      <c r="J26" s="473"/>
      <c r="K26" s="473"/>
      <c r="L26" s="474"/>
    </row>
    <row r="27" spans="1:12" s="46" customFormat="1" ht="19.5" customHeight="1" thickBot="1" x14ac:dyDescent="0.35">
      <c r="A27" s="64" t="s">
        <v>106</v>
      </c>
      <c r="B27" s="98"/>
      <c r="C27" s="105"/>
      <c r="D27" s="475"/>
      <c r="E27" s="476"/>
      <c r="F27" s="476"/>
      <c r="G27" s="476"/>
      <c r="H27" s="476"/>
      <c r="I27" s="476"/>
      <c r="J27" s="476"/>
      <c r="K27" s="476"/>
      <c r="L27" s="477"/>
    </row>
    <row r="28" spans="1:12" s="46" customFormat="1" ht="19.2" customHeight="1" x14ac:dyDescent="0.35">
      <c r="A28" s="100">
        <v>2001</v>
      </c>
      <c r="B28" s="165" t="s">
        <v>33</v>
      </c>
      <c r="C28" s="101">
        <f>'Sep 24 Book'!D21</f>
        <v>0</v>
      </c>
      <c r="D28" s="360" t="s">
        <v>25</v>
      </c>
      <c r="E28" s="564" t="str">
        <f>IF('Sep 24 Book'!C21=0," ",'Sep 24 Book'!C21)</f>
        <v xml:space="preserve"> </v>
      </c>
      <c r="F28" s="564"/>
      <c r="G28" s="564"/>
      <c r="H28" s="564"/>
      <c r="I28" s="564"/>
      <c r="J28" s="564"/>
      <c r="K28" s="480" t="s">
        <v>35</v>
      </c>
      <c r="L28" s="481"/>
    </row>
    <row r="29" spans="1:12" s="46" customFormat="1" ht="36.6" thickBot="1" x14ac:dyDescent="0.4">
      <c r="A29" s="109">
        <v>2002</v>
      </c>
      <c r="B29" s="385" t="s">
        <v>74</v>
      </c>
      <c r="C29" s="101">
        <f>'Sep 24 Book'!D22</f>
        <v>0</v>
      </c>
      <c r="D29" s="111" t="s">
        <v>25</v>
      </c>
      <c r="E29" s="570" t="str">
        <f>IF('Sep 24 Book'!C22=0," ",'Sep 24 Book'!C22)</f>
        <v xml:space="preserve"> </v>
      </c>
      <c r="F29" s="570"/>
      <c r="G29" s="570"/>
      <c r="H29" s="570"/>
      <c r="I29" s="570"/>
      <c r="J29" s="570"/>
      <c r="K29" s="494" t="s">
        <v>57</v>
      </c>
      <c r="L29" s="495"/>
    </row>
    <row r="30" spans="1:12" s="46" customFormat="1" ht="17.25" customHeight="1" thickBot="1" x14ac:dyDescent="0.35">
      <c r="A30" s="63" t="s">
        <v>107</v>
      </c>
      <c r="B30" s="112"/>
      <c r="C30" s="113" t="s">
        <v>14</v>
      </c>
      <c r="D30" s="114">
        <f>SUM(C20:C29)</f>
        <v>0</v>
      </c>
      <c r="E30" s="478"/>
      <c r="F30" s="479"/>
      <c r="G30" s="479"/>
      <c r="H30" s="479"/>
      <c r="I30" s="479"/>
      <c r="J30" s="479"/>
      <c r="K30" s="479"/>
      <c r="L30" s="115"/>
    </row>
    <row r="31" spans="1:12" s="46" customFormat="1" ht="15" customHeight="1" x14ac:dyDescent="0.3">
      <c r="D31" s="117"/>
      <c r="E31" s="488"/>
      <c r="F31" s="488"/>
      <c r="G31" s="488"/>
      <c r="H31" s="488"/>
      <c r="I31" s="488"/>
      <c r="J31" s="488"/>
      <c r="K31" s="488"/>
    </row>
    <row r="32" spans="1:12" s="46" customFormat="1" ht="15.6" x14ac:dyDescent="0.3">
      <c r="A32" s="471" t="s">
        <v>1</v>
      </c>
      <c r="B32" s="471"/>
      <c r="C32" s="116"/>
      <c r="D32" s="119"/>
      <c r="E32" s="122" t="s">
        <v>36</v>
      </c>
      <c r="F32" s="482"/>
      <c r="G32" s="482"/>
      <c r="H32" s="482"/>
      <c r="I32" s="482"/>
      <c r="J32" s="482"/>
      <c r="K32" s="483"/>
    </row>
    <row r="33" spans="1:12" s="46" customFormat="1" ht="18" thickBot="1" x14ac:dyDescent="0.4">
      <c r="A33" s="120" t="s">
        <v>108</v>
      </c>
      <c r="B33" s="94"/>
      <c r="C33" s="67"/>
      <c r="D33" s="67"/>
      <c r="E33" s="388" t="s">
        <v>348</v>
      </c>
      <c r="F33" s="362"/>
      <c r="G33" s="362"/>
      <c r="H33" s="362"/>
      <c r="I33" s="502"/>
      <c r="J33" s="503"/>
      <c r="K33" s="125">
        <f>D62</f>
        <v>0</v>
      </c>
    </row>
    <row r="34" spans="1:12" s="46" customFormat="1" ht="19.5" customHeight="1" thickBot="1" x14ac:dyDescent="0.4">
      <c r="A34" s="68">
        <v>3001</v>
      </c>
      <c r="B34" s="163" t="s">
        <v>18</v>
      </c>
      <c r="C34" s="69">
        <f>'Sep 24 Book'!D27</f>
        <v>0</v>
      </c>
      <c r="D34" s="67"/>
      <c r="E34" s="387" t="s">
        <v>347</v>
      </c>
      <c r="F34" s="362"/>
      <c r="G34" s="362"/>
      <c r="H34" s="362"/>
      <c r="I34" s="362"/>
      <c r="J34" s="124"/>
      <c r="K34" s="126">
        <f>-'Sep 24 Book'!D62</f>
        <v>0</v>
      </c>
      <c r="L34" s="127" t="s">
        <v>127</v>
      </c>
    </row>
    <row r="35" spans="1:12" s="46" customFormat="1" ht="19.5" customHeight="1" thickBot="1" x14ac:dyDescent="0.4">
      <c r="A35" s="73">
        <v>3002</v>
      </c>
      <c r="B35" s="171" t="s">
        <v>15</v>
      </c>
      <c r="C35" s="71">
        <f>'Sep 24 Book'!D28</f>
        <v>0</v>
      </c>
      <c r="D35" s="67"/>
      <c r="E35" s="504" t="s">
        <v>37</v>
      </c>
      <c r="F35" s="505"/>
      <c r="G35" s="505"/>
      <c r="H35" s="505"/>
      <c r="I35" s="505"/>
      <c r="J35" s="129" t="s">
        <v>38</v>
      </c>
      <c r="K35" s="130">
        <f>K33+K34</f>
        <v>0</v>
      </c>
    </row>
    <row r="36" spans="1:12" s="46" customFormat="1" ht="19.5" customHeight="1" x14ac:dyDescent="0.35">
      <c r="A36" s="70">
        <v>3003</v>
      </c>
      <c r="B36" s="165" t="s">
        <v>19</v>
      </c>
      <c r="C36" s="71">
        <f>'Sep 24 Book'!D29</f>
        <v>0</v>
      </c>
      <c r="D36" s="67"/>
      <c r="E36" s="501"/>
      <c r="F36" s="502"/>
      <c r="G36" s="502"/>
      <c r="H36" s="502"/>
      <c r="I36" s="502"/>
      <c r="J36" s="502"/>
      <c r="K36" s="503"/>
    </row>
    <row r="37" spans="1:12" s="46" customFormat="1" ht="19.5" customHeight="1" x14ac:dyDescent="0.35">
      <c r="A37" s="73">
        <v>3004</v>
      </c>
      <c r="B37" s="165" t="s">
        <v>20</v>
      </c>
      <c r="C37" s="71">
        <f>'Sep 24 Book'!D30</f>
        <v>0</v>
      </c>
      <c r="D37" s="67"/>
      <c r="E37" s="131" t="s">
        <v>40</v>
      </c>
      <c r="F37" s="132"/>
      <c r="G37" s="133"/>
      <c r="H37" s="133"/>
      <c r="I37" s="134"/>
      <c r="J37" s="133"/>
      <c r="K37" s="135"/>
    </row>
    <row r="38" spans="1:12" s="46" customFormat="1" ht="19.5" customHeight="1" x14ac:dyDescent="0.35">
      <c r="A38" s="70">
        <v>3005</v>
      </c>
      <c r="B38" s="165" t="s">
        <v>10</v>
      </c>
      <c r="C38" s="71">
        <f>'Sep 24 Book'!D31</f>
        <v>0</v>
      </c>
      <c r="D38" s="67"/>
      <c r="E38" s="575" t="s">
        <v>198</v>
      </c>
      <c r="F38" s="576"/>
      <c r="G38" s="576"/>
      <c r="H38" s="576"/>
      <c r="I38" s="576"/>
      <c r="J38" s="133"/>
      <c r="K38" s="136">
        <f>'Sep 24 Book'!D65</f>
        <v>0</v>
      </c>
      <c r="L38" s="62"/>
    </row>
    <row r="39" spans="1:12" s="46" customFormat="1" ht="19.5" customHeight="1" x14ac:dyDescent="0.35">
      <c r="A39" s="73">
        <v>3006</v>
      </c>
      <c r="B39" s="165" t="s">
        <v>39</v>
      </c>
      <c r="C39" s="71">
        <f>'Sep 24 Book'!D32</f>
        <v>0</v>
      </c>
      <c r="D39" s="67"/>
      <c r="E39" s="489" t="s">
        <v>350</v>
      </c>
      <c r="F39" s="490"/>
      <c r="G39" s="490"/>
      <c r="H39" s="490"/>
      <c r="I39" s="490"/>
      <c r="J39" s="129" t="s">
        <v>210</v>
      </c>
      <c r="K39" s="137">
        <f>'Sep 24 Book'!D66</f>
        <v>0</v>
      </c>
      <c r="L39" s="127" t="s">
        <v>190</v>
      </c>
    </row>
    <row r="40" spans="1:12" s="46" customFormat="1" ht="19.5" customHeight="1" x14ac:dyDescent="0.35">
      <c r="A40" s="70">
        <v>3007</v>
      </c>
      <c r="B40" s="165" t="s">
        <v>23</v>
      </c>
      <c r="C40" s="71">
        <f>'Sep 24 Book'!D33</f>
        <v>0</v>
      </c>
      <c r="D40" s="67"/>
      <c r="E40" s="393" t="s">
        <v>352</v>
      </c>
      <c r="F40" s="391"/>
      <c r="G40" s="391"/>
      <c r="H40" s="391"/>
      <c r="I40" s="106"/>
      <c r="J40" s="133"/>
      <c r="K40" s="137">
        <f>'Sep 24 Book'!D67</f>
        <v>0</v>
      </c>
      <c r="L40" s="62"/>
    </row>
    <row r="41" spans="1:12" s="46" customFormat="1" ht="19.5" customHeight="1" x14ac:dyDescent="0.35">
      <c r="A41" s="73">
        <v>3008</v>
      </c>
      <c r="B41" s="172" t="s">
        <v>21</v>
      </c>
      <c r="C41" s="71">
        <f>'Sep 24 Book'!D34</f>
        <v>0</v>
      </c>
      <c r="D41" s="67"/>
      <c r="E41" s="577" t="s">
        <v>41</v>
      </c>
      <c r="F41" s="578"/>
      <c r="G41" s="578"/>
      <c r="H41" s="578"/>
      <c r="I41" s="578"/>
      <c r="J41" s="139" t="s">
        <v>199</v>
      </c>
      <c r="K41" s="137">
        <f>SUM(K38:K40)</f>
        <v>0</v>
      </c>
      <c r="L41" s="140">
        <f>K35-K41</f>
        <v>0</v>
      </c>
    </row>
    <row r="42" spans="1:12" s="46" customFormat="1" ht="19.5" customHeight="1" x14ac:dyDescent="0.35">
      <c r="A42" s="70">
        <v>3009</v>
      </c>
      <c r="B42" s="172" t="s">
        <v>22</v>
      </c>
      <c r="C42" s="71">
        <f>'Sep 24 Book'!D35</f>
        <v>0</v>
      </c>
      <c r="E42" s="514"/>
      <c r="F42" s="514"/>
      <c r="G42" s="514"/>
      <c r="H42" s="514"/>
      <c r="I42" s="514"/>
      <c r="J42" s="514"/>
      <c r="K42" s="515"/>
      <c r="L42" s="141" t="s">
        <v>42</v>
      </c>
    </row>
    <row r="43" spans="1:12" s="46" customFormat="1" ht="19.5" customHeight="1" thickBot="1" x14ac:dyDescent="0.4">
      <c r="A43" s="287">
        <v>3010</v>
      </c>
      <c r="B43" s="166" t="s">
        <v>11</v>
      </c>
      <c r="C43" s="76">
        <f>'Sep 24 Book'!D36</f>
        <v>0</v>
      </c>
      <c r="D43" s="74" t="s">
        <v>25</v>
      </c>
      <c r="E43" s="572" t="str">
        <f>IF('Sep 24 Book'!C36=0," ",'Sep 24 Book'!C36)</f>
        <v xml:space="preserve"> </v>
      </c>
      <c r="F43" s="573"/>
      <c r="G43" s="573"/>
      <c r="H43" s="573"/>
      <c r="I43" s="573"/>
      <c r="J43" s="573"/>
      <c r="K43" s="573"/>
      <c r="L43" s="574"/>
    </row>
    <row r="44" spans="1:12" s="46" customFormat="1" ht="19.5" customHeight="1" thickBot="1" x14ac:dyDescent="0.35">
      <c r="A44" s="64" t="s">
        <v>109</v>
      </c>
      <c r="D44" s="121"/>
      <c r="E44" s="94"/>
      <c r="F44" s="94"/>
      <c r="G44" s="94"/>
      <c r="H44" s="94"/>
      <c r="I44" s="94"/>
      <c r="J44" s="94"/>
      <c r="K44" s="94"/>
      <c r="L44" s="94"/>
    </row>
    <row r="45" spans="1:12" s="46" customFormat="1" ht="19.2" customHeight="1" x14ac:dyDescent="0.35">
      <c r="A45" s="68">
        <v>4001</v>
      </c>
      <c r="B45" s="163" t="s">
        <v>24</v>
      </c>
      <c r="C45" s="69">
        <f>'Sep 24 Book'!D38</f>
        <v>0</v>
      </c>
      <c r="D45" s="74" t="s">
        <v>25</v>
      </c>
      <c r="E45" s="572" t="str">
        <f>IF('Sep 24 Book'!C38=0," ",'Sep 24 Book'!C38)</f>
        <v xml:space="preserve"> </v>
      </c>
      <c r="F45" s="573"/>
      <c r="G45" s="573"/>
      <c r="H45" s="573"/>
      <c r="I45" s="573"/>
      <c r="J45" s="573"/>
      <c r="K45" s="573"/>
      <c r="L45" s="574"/>
    </row>
    <row r="46" spans="1:12" s="46" customFormat="1" ht="19.5" customHeight="1" x14ac:dyDescent="0.35">
      <c r="A46" s="142">
        <v>4002</v>
      </c>
      <c r="B46" s="390" t="s">
        <v>111</v>
      </c>
      <c r="C46" s="71">
        <f>'Sep 24 Book'!D39</f>
        <v>0</v>
      </c>
      <c r="D46" s="74" t="s">
        <v>25</v>
      </c>
      <c r="E46" s="579" t="str">
        <f>IF('Sep 24 Book'!C39=0," ",'Sep 24 Book'!C39)</f>
        <v xml:space="preserve"> </v>
      </c>
      <c r="F46" s="580"/>
      <c r="G46" s="580"/>
      <c r="H46" s="580"/>
      <c r="I46" s="580"/>
      <c r="J46" s="580"/>
      <c r="K46" s="580"/>
      <c r="L46" s="581"/>
    </row>
    <row r="47" spans="1:12" s="46" customFormat="1" ht="19.5" customHeight="1" thickBot="1" x14ac:dyDescent="0.4">
      <c r="A47" s="70">
        <v>4003</v>
      </c>
      <c r="B47" s="165" t="s">
        <v>189</v>
      </c>
      <c r="C47" s="71">
        <f>'Sep 24 Book'!D40</f>
        <v>0</v>
      </c>
      <c r="D47" s="67"/>
      <c r="E47" s="491" t="s">
        <v>218</v>
      </c>
      <c r="F47" s="491"/>
      <c r="G47" s="491"/>
      <c r="H47" s="491"/>
      <c r="I47" s="491"/>
      <c r="J47" s="491"/>
      <c r="K47" s="491"/>
    </row>
    <row r="48" spans="1:12" s="46" customFormat="1" ht="19.5" customHeight="1" thickBot="1" x14ac:dyDescent="0.4">
      <c r="A48" s="75">
        <v>4004</v>
      </c>
      <c r="B48" s="166" t="s">
        <v>110</v>
      </c>
      <c r="C48" s="76">
        <f>'Sep 24 Book'!D41</f>
        <v>0</v>
      </c>
      <c r="E48" s="355" t="s">
        <v>203</v>
      </c>
      <c r="F48" s="516" t="s">
        <v>200</v>
      </c>
      <c r="G48" s="517"/>
      <c r="H48" s="518" t="s">
        <v>201</v>
      </c>
      <c r="I48" s="519"/>
      <c r="J48" s="518" t="s">
        <v>202</v>
      </c>
      <c r="K48" s="522"/>
    </row>
    <row r="49" spans="1:12" s="46" customFormat="1" ht="19.5" customHeight="1" x14ac:dyDescent="0.3">
      <c r="D49" s="67"/>
      <c r="E49" s="356"/>
      <c r="F49" s="541"/>
      <c r="G49" s="542"/>
      <c r="H49" s="525"/>
      <c r="I49" s="526"/>
      <c r="J49" s="520"/>
      <c r="K49" s="521"/>
    </row>
    <row r="50" spans="1:12" s="46" customFormat="1" ht="16.2" thickBot="1" x14ac:dyDescent="0.35">
      <c r="A50" s="64" t="s">
        <v>112</v>
      </c>
      <c r="B50" s="146"/>
      <c r="C50" s="146"/>
      <c r="D50" s="55"/>
      <c r="E50" s="356"/>
      <c r="F50" s="541"/>
      <c r="G50" s="542"/>
      <c r="H50" s="525"/>
      <c r="I50" s="526"/>
      <c r="J50" s="520"/>
      <c r="K50" s="521"/>
      <c r="L50" s="143"/>
    </row>
    <row r="51" spans="1:12" s="46" customFormat="1" ht="18" x14ac:dyDescent="0.35">
      <c r="A51" s="68">
        <v>5001</v>
      </c>
      <c r="B51" s="163" t="s">
        <v>346</v>
      </c>
      <c r="C51" s="69">
        <f>'Sep 24 Book'!D43</f>
        <v>0</v>
      </c>
      <c r="D51" s="55"/>
      <c r="E51" s="356"/>
      <c r="F51" s="541"/>
      <c r="G51" s="542"/>
      <c r="H51" s="525"/>
      <c r="I51" s="526"/>
      <c r="J51" s="520"/>
      <c r="K51" s="521"/>
      <c r="L51" s="144"/>
    </row>
    <row r="52" spans="1:12" s="46" customFormat="1" ht="18" x14ac:dyDescent="0.35">
      <c r="A52" s="70">
        <v>5002</v>
      </c>
      <c r="B52" s="72" t="s">
        <v>304</v>
      </c>
      <c r="C52" s="71">
        <f>'Sep 24 Book'!D44</f>
        <v>0</v>
      </c>
      <c r="D52" s="106"/>
      <c r="E52" s="356"/>
      <c r="F52" s="541"/>
      <c r="G52" s="542"/>
      <c r="H52" s="525"/>
      <c r="I52" s="526"/>
      <c r="J52" s="520"/>
      <c r="K52" s="521"/>
      <c r="L52" s="353">
        <f>SUM(F49:G53)</f>
        <v>0</v>
      </c>
    </row>
    <row r="53" spans="1:12" s="46" customFormat="1" ht="19.5" customHeight="1" x14ac:dyDescent="0.35">
      <c r="A53" s="70">
        <v>5003</v>
      </c>
      <c r="B53" s="165" t="s">
        <v>12</v>
      </c>
      <c r="C53" s="71">
        <f>'Sep 24 Book'!D45</f>
        <v>0</v>
      </c>
      <c r="D53" s="106"/>
      <c r="E53" s="356"/>
      <c r="F53" s="541"/>
      <c r="G53" s="542"/>
      <c r="H53" s="525"/>
      <c r="I53" s="526"/>
      <c r="J53" s="520"/>
      <c r="K53" s="521"/>
      <c r="L53" s="354" t="s">
        <v>209</v>
      </c>
    </row>
    <row r="54" spans="1:12" s="46" customFormat="1" ht="19.5" customHeight="1" x14ac:dyDescent="0.35">
      <c r="A54" s="70">
        <v>5004</v>
      </c>
      <c r="B54" s="165" t="s">
        <v>300</v>
      </c>
      <c r="C54" s="71">
        <f>'Sep 24 Book'!D46</f>
        <v>0</v>
      </c>
      <c r="D54" s="147" t="s">
        <v>299</v>
      </c>
      <c r="J54" s="529"/>
      <c r="K54" s="529"/>
      <c r="L54" s="145"/>
    </row>
    <row r="55" spans="1:12" s="46" customFormat="1" ht="19.5" customHeight="1" x14ac:dyDescent="0.35">
      <c r="A55" s="70">
        <v>5005</v>
      </c>
      <c r="B55" s="165" t="s">
        <v>298</v>
      </c>
      <c r="C55" s="71">
        <f>'Sep 24 Book'!D47</f>
        <v>0</v>
      </c>
      <c r="D55" s="148" t="s">
        <v>25</v>
      </c>
      <c r="E55" s="569" t="str">
        <f>IF('Sep 24 Book'!C47=0," ",'Sep 24 Book'!C47)</f>
        <v xml:space="preserve"> </v>
      </c>
      <c r="F55" s="570"/>
      <c r="G55" s="570"/>
      <c r="H55" s="570"/>
      <c r="I55" s="570"/>
      <c r="J55" s="570"/>
      <c r="K55" s="570"/>
      <c r="L55" s="582"/>
    </row>
    <row r="56" spans="1:12" s="46" customFormat="1" ht="19.5" customHeight="1" x14ac:dyDescent="0.35">
      <c r="A56" s="70">
        <v>5006</v>
      </c>
      <c r="B56" s="165" t="s">
        <v>113</v>
      </c>
      <c r="C56" s="71">
        <f>'Sep 24 Book'!D48</f>
        <v>0</v>
      </c>
      <c r="D56" s="148" t="s">
        <v>25</v>
      </c>
      <c r="E56" s="569" t="str">
        <f>IF('Sep 24 Book'!C48=0," ",'Sep 24 Book'!C48)</f>
        <v xml:space="preserve"> </v>
      </c>
      <c r="F56" s="570"/>
      <c r="G56" s="570"/>
      <c r="H56" s="570"/>
      <c r="I56" s="551" t="s">
        <v>114</v>
      </c>
      <c r="J56" s="551"/>
      <c r="K56" s="551"/>
      <c r="L56" s="552"/>
    </row>
    <row r="57" spans="1:12" s="46" customFormat="1" ht="19.5" customHeight="1" x14ac:dyDescent="0.35">
      <c r="A57" s="70">
        <v>5007</v>
      </c>
      <c r="B57" s="164" t="s">
        <v>122</v>
      </c>
      <c r="C57" s="71">
        <f>'Sep 24 Book'!D49</f>
        <v>0</v>
      </c>
      <c r="D57" s="148" t="s">
        <v>25</v>
      </c>
      <c r="E57" s="569" t="str">
        <f>IF('Sep 24 Book'!C49=0," ",'Sep 24 Book'!C49)</f>
        <v xml:space="preserve"> </v>
      </c>
      <c r="F57" s="570"/>
      <c r="G57" s="570"/>
      <c r="H57" s="570"/>
      <c r="I57" s="570"/>
      <c r="J57" s="570"/>
      <c r="K57" s="149"/>
      <c r="L57" s="150" t="s">
        <v>115</v>
      </c>
    </row>
    <row r="58" spans="1:12" s="46" customFormat="1" ht="36.6" thickBot="1" x14ac:dyDescent="0.4">
      <c r="A58" s="75">
        <v>5008</v>
      </c>
      <c r="B58" s="386" t="s">
        <v>123</v>
      </c>
      <c r="C58" s="76">
        <f>'Sep 24 Book'!D50</f>
        <v>0</v>
      </c>
      <c r="D58" s="148" t="s">
        <v>25</v>
      </c>
      <c r="E58" s="571" t="str">
        <f>IF('Sep 24 Book'!C50=0," ",'Sep 24 Book'!C50)</f>
        <v xml:space="preserve"> </v>
      </c>
      <c r="F58" s="570"/>
      <c r="G58" s="570"/>
      <c r="H58" s="570"/>
      <c r="I58" s="570"/>
      <c r="J58" s="570"/>
      <c r="K58" s="149"/>
      <c r="L58" s="150" t="s">
        <v>116</v>
      </c>
    </row>
    <row r="59" spans="1:12" s="46" customFormat="1" ht="5.4" customHeight="1" thickBot="1" x14ac:dyDescent="0.35">
      <c r="E59" s="155"/>
    </row>
    <row r="60" spans="1:12" s="46" customFormat="1" ht="18.600000000000001" customHeight="1" thickBot="1" x14ac:dyDescent="0.35">
      <c r="A60" s="151" t="s">
        <v>3</v>
      </c>
      <c r="B60" s="152"/>
      <c r="C60" s="153" t="s">
        <v>2</v>
      </c>
      <c r="D60" s="154">
        <f>SUM(C34:C58)</f>
        <v>0</v>
      </c>
      <c r="E60" s="158"/>
      <c r="F60" s="553" t="s">
        <v>58</v>
      </c>
      <c r="G60" s="554"/>
      <c r="H60" s="554"/>
      <c r="I60" s="554"/>
      <c r="J60" s="554"/>
      <c r="K60" s="554"/>
      <c r="L60" s="555"/>
    </row>
    <row r="61" spans="1:12" s="46" customFormat="1" ht="4.2" customHeight="1" thickBot="1" x14ac:dyDescent="0.35">
      <c r="F61" s="532"/>
      <c r="G61" s="533"/>
      <c r="H61" s="533"/>
      <c r="I61" s="533"/>
      <c r="J61" s="533"/>
      <c r="K61" s="533"/>
      <c r="L61" s="534"/>
    </row>
    <row r="62" spans="1:12" s="46" customFormat="1" ht="20.25" customHeight="1" thickBot="1" x14ac:dyDescent="0.35">
      <c r="A62" s="560" t="s">
        <v>72</v>
      </c>
      <c r="B62" s="561"/>
      <c r="C62" s="562"/>
      <c r="D62" s="159">
        <f>D10+D30-D60</f>
        <v>0</v>
      </c>
      <c r="E62" s="160" t="s">
        <v>43</v>
      </c>
      <c r="F62" s="535"/>
      <c r="G62" s="536"/>
      <c r="H62" s="536"/>
      <c r="I62" s="536"/>
      <c r="J62" s="536"/>
      <c r="K62" s="536"/>
      <c r="L62" s="537"/>
    </row>
    <row r="63" spans="1:12" ht="3.75" customHeight="1" x14ac:dyDescent="0.3">
      <c r="F63" s="535"/>
      <c r="G63" s="536"/>
      <c r="H63" s="536"/>
      <c r="I63" s="536"/>
      <c r="J63" s="536"/>
      <c r="K63" s="536"/>
      <c r="L63" s="537"/>
    </row>
    <row r="64" spans="1:12" s="46" customFormat="1" ht="20.25" customHeight="1" x14ac:dyDescent="0.3">
      <c r="F64" s="535"/>
      <c r="G64" s="536"/>
      <c r="H64" s="536"/>
      <c r="I64" s="536"/>
      <c r="J64" s="536"/>
      <c r="K64" s="536"/>
      <c r="L64" s="537"/>
    </row>
    <row r="65" spans="1:12" s="46" customFormat="1" ht="6.6" customHeight="1" x14ac:dyDescent="0.3">
      <c r="A65" s="158"/>
      <c r="B65" s="158"/>
      <c r="C65" s="158"/>
      <c r="D65" s="158"/>
      <c r="E65" s="158"/>
      <c r="F65" s="535"/>
      <c r="G65" s="536"/>
      <c r="H65" s="536"/>
      <c r="I65" s="536"/>
      <c r="J65" s="536"/>
      <c r="K65" s="536"/>
      <c r="L65" s="537"/>
    </row>
    <row r="66" spans="1:12" s="46" customFormat="1" ht="3" customHeight="1" x14ac:dyDescent="0.3">
      <c r="A66" s="556"/>
      <c r="B66" s="556"/>
      <c r="C66" s="556"/>
      <c r="D66" s="556"/>
      <c r="E66" s="557"/>
      <c r="F66" s="535"/>
      <c r="G66" s="536"/>
      <c r="H66" s="536"/>
      <c r="I66" s="536"/>
      <c r="J66" s="536"/>
      <c r="K66" s="536"/>
      <c r="L66" s="537"/>
    </row>
    <row r="67" spans="1:12" ht="2.25" hidden="1" customHeight="1" x14ac:dyDescent="0.3">
      <c r="A67" s="558"/>
      <c r="B67" s="558"/>
      <c r="C67" s="558"/>
      <c r="D67" s="558"/>
      <c r="E67" s="559"/>
      <c r="F67" s="535"/>
      <c r="G67" s="536"/>
      <c r="H67" s="536"/>
      <c r="I67" s="536"/>
      <c r="J67" s="536"/>
      <c r="K67" s="536"/>
      <c r="L67" s="537"/>
    </row>
    <row r="68" spans="1:12" ht="16.5" customHeight="1" x14ac:dyDescent="0.3">
      <c r="A68" s="369" t="s">
        <v>59</v>
      </c>
      <c r="B68" s="161"/>
      <c r="C68" s="530"/>
      <c r="D68" s="530"/>
      <c r="E68" s="531"/>
      <c r="F68" s="536"/>
      <c r="G68" s="536"/>
      <c r="H68" s="536"/>
      <c r="I68" s="536"/>
      <c r="J68" s="536"/>
      <c r="K68" s="536"/>
      <c r="L68" s="537"/>
    </row>
    <row r="69" spans="1:12" ht="16.5" customHeight="1" x14ac:dyDescent="0.3">
      <c r="A69" s="543">
        <f>'Info about Conf'!C14</f>
        <v>0</v>
      </c>
      <c r="B69" s="544"/>
      <c r="C69" s="544"/>
      <c r="D69" s="544"/>
      <c r="E69" s="545"/>
      <c r="F69" s="536"/>
      <c r="G69" s="536"/>
      <c r="H69" s="536"/>
      <c r="I69" s="536"/>
      <c r="J69" s="536"/>
      <c r="K69" s="536"/>
      <c r="L69" s="537"/>
    </row>
    <row r="70" spans="1:12" s="46" customFormat="1" ht="16.5" customHeight="1" x14ac:dyDescent="0.3">
      <c r="A70" s="546"/>
      <c r="B70" s="547"/>
      <c r="C70" s="547"/>
      <c r="D70" s="547"/>
      <c r="E70" s="548"/>
      <c r="F70" s="536"/>
      <c r="G70" s="536"/>
      <c r="H70" s="536"/>
      <c r="I70" s="536"/>
      <c r="J70" s="536"/>
      <c r="K70" s="536"/>
      <c r="L70" s="537"/>
    </row>
    <row r="71" spans="1:12" s="46" customFormat="1" ht="20.25" customHeight="1" thickBot="1" x14ac:dyDescent="0.35">
      <c r="A71" s="162" t="s">
        <v>60</v>
      </c>
      <c r="B71" s="370">
        <f>'Info about Conf'!C13</f>
        <v>0</v>
      </c>
      <c r="C71" s="162" t="s">
        <v>61</v>
      </c>
      <c r="D71" s="523">
        <f>'Info about Conf'!C15</f>
        <v>0</v>
      </c>
      <c r="E71" s="524"/>
      <c r="F71" s="538"/>
      <c r="G71" s="539"/>
      <c r="H71" s="539"/>
      <c r="I71" s="539"/>
      <c r="J71" s="539"/>
      <c r="K71" s="539"/>
      <c r="L71" s="540"/>
    </row>
    <row r="72" spans="1:12" s="46" customFormat="1" ht="13.8" x14ac:dyDescent="0.3">
      <c r="A72" s="61"/>
      <c r="B72" s="61"/>
      <c r="C72" s="61"/>
      <c r="D72" s="61"/>
      <c r="E72" s="61"/>
    </row>
    <row r="73" spans="1:12" s="46" customFormat="1" ht="13.8" x14ac:dyDescent="0.3">
      <c r="A73" s="61"/>
      <c r="B73" s="61"/>
      <c r="C73" s="61"/>
      <c r="D73" s="61"/>
      <c r="E73" s="61"/>
    </row>
    <row r="74" spans="1:12" s="46" customFormat="1" ht="13.8" x14ac:dyDescent="0.3">
      <c r="A74" s="61"/>
      <c r="B74" s="61"/>
      <c r="C74" s="61"/>
      <c r="D74" s="61"/>
      <c r="E74" s="61"/>
    </row>
    <row r="75" spans="1:12" s="46" customFormat="1" ht="13.8" x14ac:dyDescent="0.3">
      <c r="A75" s="61"/>
      <c r="B75" s="61"/>
      <c r="C75" s="61"/>
      <c r="D75" s="61"/>
      <c r="E75" s="61"/>
    </row>
    <row r="76" spans="1:12" s="46" customFormat="1" ht="13.8" x14ac:dyDescent="0.3">
      <c r="A76" s="61"/>
      <c r="B76" s="61"/>
      <c r="C76" s="61"/>
      <c r="D76" s="61"/>
      <c r="E76" s="61"/>
    </row>
    <row r="77" spans="1:12" s="46" customFormat="1" ht="13.8" x14ac:dyDescent="0.3">
      <c r="A77" s="61"/>
      <c r="B77" s="61"/>
      <c r="C77" s="61"/>
      <c r="D77" s="61"/>
      <c r="E77" s="61"/>
    </row>
    <row r="78" spans="1:12" s="46" customFormat="1" ht="13.8" x14ac:dyDescent="0.3">
      <c r="A78" s="61"/>
      <c r="B78" s="61"/>
      <c r="C78" s="61"/>
      <c r="D78" s="61"/>
      <c r="E78" s="61"/>
      <c r="F78" s="61"/>
      <c r="G78" s="61"/>
    </row>
    <row r="79" spans="1:12" s="46" customFormat="1" ht="13.8" x14ac:dyDescent="0.3">
      <c r="A79" s="61"/>
      <c r="B79" s="61"/>
      <c r="C79" s="61"/>
      <c r="D79" s="61"/>
      <c r="E79" s="61"/>
      <c r="F79" s="61"/>
      <c r="G79" s="61"/>
    </row>
    <row r="80" spans="1:12" s="46" customFormat="1" ht="13.8" x14ac:dyDescent="0.3">
      <c r="A80" s="61"/>
      <c r="B80" s="61"/>
      <c r="C80" s="61"/>
      <c r="D80" s="61"/>
      <c r="E80" s="61"/>
      <c r="F80" s="61"/>
      <c r="G80" s="61"/>
    </row>
    <row r="81" spans="1:7" s="46" customFormat="1" ht="13.8" x14ac:dyDescent="0.3">
      <c r="A81" s="61"/>
      <c r="B81" s="61"/>
      <c r="C81" s="61"/>
      <c r="D81" s="61"/>
      <c r="E81" s="61"/>
      <c r="F81" s="61"/>
      <c r="G81" s="61"/>
    </row>
    <row r="82" spans="1:7" s="46" customFormat="1" ht="13.8" x14ac:dyDescent="0.3">
      <c r="A82" s="61"/>
      <c r="B82" s="61"/>
      <c r="C82" s="61"/>
      <c r="D82" s="61"/>
      <c r="E82" s="61"/>
      <c r="F82" s="61"/>
      <c r="G82" s="61"/>
    </row>
    <row r="83" spans="1:7" s="46" customFormat="1" ht="13.8" x14ac:dyDescent="0.3">
      <c r="A83" s="61"/>
      <c r="B83" s="61"/>
      <c r="C83" s="61"/>
      <c r="D83" s="61"/>
      <c r="E83" s="61"/>
      <c r="F83" s="61"/>
      <c r="G83" s="61"/>
    </row>
    <row r="84" spans="1:7" s="46" customFormat="1" ht="13.8" x14ac:dyDescent="0.3">
      <c r="A84" s="61"/>
      <c r="B84" s="61"/>
      <c r="C84" s="61"/>
      <c r="D84" s="61"/>
      <c r="E84" s="61"/>
      <c r="F84" s="61"/>
      <c r="G84" s="61"/>
    </row>
    <row r="85" spans="1:7" s="46" customFormat="1" ht="13.8" x14ac:dyDescent="0.3">
      <c r="A85" s="61"/>
      <c r="B85" s="61"/>
      <c r="C85" s="61"/>
      <c r="D85" s="61"/>
      <c r="E85" s="61"/>
      <c r="F85" s="61"/>
      <c r="G85" s="61"/>
    </row>
    <row r="86" spans="1:7" s="46" customFormat="1" ht="13.8" x14ac:dyDescent="0.3">
      <c r="A86" s="61"/>
      <c r="B86" s="61"/>
      <c r="C86" s="61"/>
      <c r="D86" s="61"/>
      <c r="E86" s="61"/>
      <c r="F86" s="61"/>
      <c r="G86" s="61"/>
    </row>
    <row r="87" spans="1:7" s="46" customFormat="1" ht="13.8" x14ac:dyDescent="0.3">
      <c r="A87" s="61"/>
      <c r="B87" s="61"/>
      <c r="C87" s="61"/>
      <c r="D87" s="61"/>
      <c r="E87" s="61"/>
      <c r="F87" s="61"/>
      <c r="G87" s="61"/>
    </row>
    <row r="88" spans="1:7" s="46" customFormat="1" ht="13.8" x14ac:dyDescent="0.3">
      <c r="A88" s="61"/>
      <c r="B88" s="61"/>
      <c r="C88" s="61"/>
      <c r="D88" s="61"/>
      <c r="E88" s="61"/>
      <c r="F88" s="61"/>
      <c r="G88" s="61"/>
    </row>
    <row r="89" spans="1:7" s="46" customFormat="1" ht="13.8" x14ac:dyDescent="0.3">
      <c r="A89" s="61"/>
      <c r="B89" s="61"/>
      <c r="C89" s="61"/>
      <c r="D89" s="61"/>
      <c r="E89" s="61"/>
      <c r="F89" s="61"/>
      <c r="G89" s="61"/>
    </row>
    <row r="90" spans="1:7" s="46" customFormat="1" ht="13.8" x14ac:dyDescent="0.3">
      <c r="A90" s="61"/>
      <c r="B90" s="61"/>
      <c r="C90" s="61"/>
      <c r="D90" s="61"/>
      <c r="E90" s="61"/>
      <c r="F90" s="61"/>
      <c r="G90" s="61"/>
    </row>
    <row r="91" spans="1:7" s="46" customFormat="1" ht="13.8" x14ac:dyDescent="0.3">
      <c r="A91" s="61"/>
      <c r="B91" s="61"/>
      <c r="C91" s="61"/>
      <c r="D91" s="61"/>
      <c r="E91" s="61"/>
      <c r="F91" s="61"/>
      <c r="G91" s="61"/>
    </row>
    <row r="92" spans="1:7" s="46" customFormat="1" ht="13.8" x14ac:dyDescent="0.3">
      <c r="A92" s="61"/>
      <c r="B92" s="61"/>
      <c r="C92" s="61"/>
      <c r="D92" s="61"/>
      <c r="E92" s="61"/>
      <c r="F92" s="61"/>
      <c r="G92" s="61"/>
    </row>
    <row r="93" spans="1:7" s="46" customFormat="1" ht="13.8" x14ac:dyDescent="0.3">
      <c r="A93" s="61"/>
      <c r="B93" s="61"/>
      <c r="C93" s="61"/>
      <c r="D93" s="61"/>
      <c r="E93" s="61"/>
      <c r="F93" s="61"/>
      <c r="G93" s="61"/>
    </row>
    <row r="94" spans="1:7" s="46" customFormat="1" ht="13.8" x14ac:dyDescent="0.3">
      <c r="A94" s="61"/>
      <c r="B94" s="61"/>
      <c r="C94" s="61"/>
      <c r="D94" s="61"/>
      <c r="E94" s="61"/>
      <c r="F94" s="61"/>
      <c r="G94" s="61"/>
    </row>
    <row r="95" spans="1:7" s="46" customFormat="1" ht="13.8" x14ac:dyDescent="0.3">
      <c r="A95" s="61"/>
      <c r="B95" s="61"/>
      <c r="C95" s="61"/>
      <c r="D95" s="61"/>
      <c r="E95" s="61"/>
      <c r="F95" s="61"/>
      <c r="G95" s="61"/>
    </row>
    <row r="96" spans="1:7" s="46" customFormat="1" ht="13.8" x14ac:dyDescent="0.3">
      <c r="A96" s="61"/>
      <c r="B96" s="61"/>
      <c r="C96" s="61"/>
      <c r="D96" s="61"/>
      <c r="E96" s="61"/>
      <c r="F96" s="61"/>
      <c r="G96" s="61"/>
    </row>
    <row r="97" spans="1:7" s="46" customFormat="1" ht="13.8" x14ac:dyDescent="0.3">
      <c r="A97" s="61"/>
      <c r="B97" s="61"/>
      <c r="C97" s="61"/>
      <c r="D97" s="61"/>
      <c r="E97" s="61"/>
      <c r="F97" s="61"/>
      <c r="G97" s="61"/>
    </row>
    <row r="98" spans="1:7" s="46" customFormat="1" ht="13.8" x14ac:dyDescent="0.3">
      <c r="A98" s="61"/>
      <c r="B98" s="61"/>
      <c r="C98" s="61"/>
      <c r="D98" s="61"/>
      <c r="E98" s="61"/>
      <c r="F98" s="61"/>
      <c r="G98" s="61"/>
    </row>
    <row r="99" spans="1:7" s="46" customFormat="1" ht="13.8" x14ac:dyDescent="0.3">
      <c r="A99" s="61"/>
      <c r="B99" s="61"/>
      <c r="C99" s="61"/>
      <c r="D99" s="61"/>
      <c r="E99" s="61"/>
      <c r="F99" s="61"/>
      <c r="G99" s="61"/>
    </row>
    <row r="100" spans="1:7" s="46" customFormat="1" ht="13.8" x14ac:dyDescent="0.3">
      <c r="A100" s="61"/>
      <c r="B100" s="61"/>
      <c r="C100" s="61"/>
      <c r="D100" s="61"/>
      <c r="E100" s="61"/>
      <c r="F100" s="61"/>
      <c r="G100" s="61"/>
    </row>
    <row r="101" spans="1:7" s="46" customFormat="1" ht="13.8" x14ac:dyDescent="0.3">
      <c r="A101" s="61"/>
      <c r="B101" s="61"/>
      <c r="C101" s="61"/>
      <c r="D101" s="61"/>
      <c r="E101" s="61"/>
      <c r="F101" s="61"/>
      <c r="G101" s="61"/>
    </row>
    <row r="102" spans="1:7" s="46" customFormat="1" ht="13.8" x14ac:dyDescent="0.3">
      <c r="A102" s="61"/>
      <c r="B102" s="61"/>
      <c r="C102" s="61"/>
      <c r="D102" s="61"/>
      <c r="E102" s="61"/>
      <c r="F102" s="61"/>
      <c r="G102" s="61"/>
    </row>
    <row r="103" spans="1:7" s="46" customFormat="1" ht="13.8" x14ac:dyDescent="0.3">
      <c r="A103" s="61"/>
      <c r="B103" s="61"/>
      <c r="C103" s="61"/>
      <c r="D103" s="61"/>
      <c r="E103" s="61"/>
      <c r="F103" s="61"/>
      <c r="G103" s="61"/>
    </row>
    <row r="104" spans="1:7" s="46" customFormat="1" ht="13.8" x14ac:dyDescent="0.3">
      <c r="A104" s="61"/>
      <c r="B104" s="61"/>
      <c r="C104" s="61"/>
      <c r="D104" s="61"/>
      <c r="E104" s="61"/>
      <c r="F104" s="61"/>
      <c r="G104" s="61"/>
    </row>
    <row r="105" spans="1:7" s="46" customFormat="1" ht="13.8" x14ac:dyDescent="0.3">
      <c r="A105" s="61"/>
      <c r="B105" s="61"/>
      <c r="C105" s="61"/>
      <c r="D105" s="61"/>
      <c r="E105" s="61"/>
      <c r="F105" s="61"/>
      <c r="G105" s="61"/>
    </row>
    <row r="106" spans="1:7" s="46" customFormat="1" ht="13.8" x14ac:dyDescent="0.3">
      <c r="A106" s="61"/>
      <c r="B106" s="61"/>
      <c r="C106" s="61"/>
      <c r="D106" s="61"/>
      <c r="E106" s="61"/>
      <c r="F106" s="61"/>
      <c r="G106" s="61"/>
    </row>
    <row r="107" spans="1:7" s="46" customFormat="1" ht="13.8" x14ac:dyDescent="0.3">
      <c r="A107" s="61"/>
      <c r="B107" s="61"/>
      <c r="C107" s="61"/>
      <c r="D107" s="61"/>
      <c r="E107" s="61"/>
      <c r="F107" s="61"/>
      <c r="G107" s="61"/>
    </row>
    <row r="108" spans="1:7" s="46" customFormat="1" ht="13.8" x14ac:dyDescent="0.3">
      <c r="A108" s="61"/>
      <c r="B108" s="61"/>
      <c r="C108" s="61"/>
      <c r="D108" s="61"/>
      <c r="E108" s="61"/>
      <c r="F108" s="61"/>
      <c r="G108" s="61"/>
    </row>
    <row r="109" spans="1:7" s="46" customFormat="1" ht="13.8" x14ac:dyDescent="0.3">
      <c r="A109" s="61"/>
      <c r="B109" s="61"/>
      <c r="C109" s="61"/>
      <c r="D109" s="61"/>
      <c r="E109" s="61"/>
      <c r="F109" s="61"/>
      <c r="G109" s="61"/>
    </row>
    <row r="110" spans="1:7" s="46" customFormat="1" ht="13.8" x14ac:dyDescent="0.3">
      <c r="A110" s="61"/>
      <c r="B110" s="61"/>
      <c r="C110" s="61"/>
      <c r="D110" s="61"/>
      <c r="E110" s="61"/>
      <c r="F110" s="61"/>
      <c r="G110" s="61"/>
    </row>
    <row r="111" spans="1:7" s="46" customFormat="1" ht="13.8" x14ac:dyDescent="0.3">
      <c r="A111" s="61"/>
      <c r="B111" s="61"/>
      <c r="C111" s="61"/>
      <c r="D111" s="61"/>
      <c r="E111" s="61"/>
      <c r="F111" s="61"/>
      <c r="G111" s="61"/>
    </row>
    <row r="112" spans="1:7" s="46" customFormat="1" ht="13.8" x14ac:dyDescent="0.3">
      <c r="A112" s="61"/>
      <c r="B112" s="61"/>
      <c r="C112" s="61"/>
      <c r="D112" s="61"/>
      <c r="E112" s="61"/>
      <c r="F112" s="61"/>
      <c r="G112" s="61"/>
    </row>
    <row r="113" spans="1:7" s="46" customFormat="1" ht="13.8" x14ac:dyDescent="0.3">
      <c r="A113" s="61"/>
      <c r="B113" s="61"/>
      <c r="C113" s="61"/>
      <c r="D113" s="61"/>
      <c r="E113" s="61"/>
      <c r="F113" s="61"/>
      <c r="G113" s="61"/>
    </row>
    <row r="114" spans="1:7" s="46" customFormat="1" ht="13.8" x14ac:dyDescent="0.3">
      <c r="A114" s="61"/>
      <c r="B114" s="61"/>
      <c r="C114" s="61"/>
      <c r="D114" s="61"/>
      <c r="E114" s="61"/>
      <c r="F114" s="61"/>
      <c r="G114" s="61"/>
    </row>
    <row r="115" spans="1:7" s="46" customFormat="1" ht="13.8" x14ac:dyDescent="0.3">
      <c r="A115" s="61"/>
      <c r="B115" s="61"/>
      <c r="C115" s="61"/>
      <c r="D115" s="61"/>
      <c r="E115" s="61"/>
      <c r="F115" s="61"/>
      <c r="G115" s="61"/>
    </row>
    <row r="116" spans="1:7" s="46" customFormat="1" ht="13.8" x14ac:dyDescent="0.3">
      <c r="A116" s="61"/>
      <c r="B116" s="61"/>
      <c r="C116" s="61"/>
      <c r="D116" s="61"/>
      <c r="E116" s="61"/>
      <c r="F116" s="61"/>
      <c r="G116" s="61"/>
    </row>
    <row r="117" spans="1:7" s="46" customFormat="1" ht="13.8" x14ac:dyDescent="0.3">
      <c r="A117" s="61"/>
      <c r="B117" s="61"/>
      <c r="C117" s="61"/>
      <c r="D117" s="61"/>
      <c r="E117" s="61"/>
      <c r="F117" s="61"/>
      <c r="G117" s="61"/>
    </row>
    <row r="118" spans="1:7" s="46" customFormat="1" ht="13.8" x14ac:dyDescent="0.3">
      <c r="A118" s="61"/>
      <c r="B118" s="61"/>
      <c r="C118" s="61"/>
      <c r="D118" s="61"/>
      <c r="E118" s="61"/>
      <c r="F118" s="61"/>
      <c r="G118" s="61"/>
    </row>
    <row r="119" spans="1:7" s="46" customFormat="1" ht="13.8" x14ac:dyDescent="0.3">
      <c r="A119" s="61"/>
      <c r="B119" s="61"/>
      <c r="C119" s="61"/>
      <c r="D119" s="61"/>
      <c r="E119" s="61"/>
      <c r="F119" s="61"/>
      <c r="G119" s="61"/>
    </row>
    <row r="120" spans="1:7" s="46" customFormat="1" ht="13.8" x14ac:dyDescent="0.3">
      <c r="A120" s="61"/>
      <c r="B120" s="61"/>
      <c r="C120" s="61"/>
      <c r="D120" s="61"/>
      <c r="E120" s="61"/>
      <c r="F120" s="61"/>
      <c r="G120" s="61"/>
    </row>
    <row r="121" spans="1:7" s="46" customFormat="1" ht="13.8" x14ac:dyDescent="0.3">
      <c r="A121" s="61"/>
      <c r="B121" s="61"/>
      <c r="C121" s="61"/>
      <c r="D121" s="61"/>
      <c r="E121" s="61"/>
      <c r="F121" s="61"/>
      <c r="G121" s="61"/>
    </row>
    <row r="122" spans="1:7" s="46" customFormat="1" ht="13.8" x14ac:dyDescent="0.3">
      <c r="A122" s="61"/>
      <c r="B122" s="61"/>
      <c r="C122" s="61"/>
      <c r="D122" s="61"/>
      <c r="E122" s="61"/>
      <c r="F122" s="61"/>
      <c r="G122" s="61"/>
    </row>
    <row r="123" spans="1:7" s="46" customFormat="1" ht="13.8" x14ac:dyDescent="0.3">
      <c r="A123" s="61"/>
      <c r="B123" s="61"/>
      <c r="C123" s="61"/>
      <c r="D123" s="61"/>
      <c r="E123" s="61"/>
      <c r="F123" s="61"/>
      <c r="G123" s="61"/>
    </row>
    <row r="124" spans="1:7" s="46" customFormat="1" ht="13.8" x14ac:dyDescent="0.3">
      <c r="A124" s="61"/>
      <c r="B124" s="61"/>
      <c r="C124" s="61"/>
      <c r="D124" s="61"/>
      <c r="E124" s="61"/>
      <c r="F124" s="61"/>
      <c r="G124" s="61"/>
    </row>
    <row r="125" spans="1:7" s="46" customFormat="1" ht="13.8" x14ac:dyDescent="0.3">
      <c r="A125" s="61"/>
      <c r="B125" s="61"/>
      <c r="C125" s="61"/>
      <c r="D125" s="61"/>
      <c r="E125" s="61"/>
      <c r="F125" s="61"/>
      <c r="G125" s="61"/>
    </row>
    <row r="126" spans="1:7" s="46" customFormat="1" ht="13.8" x14ac:dyDescent="0.3">
      <c r="A126" s="61"/>
      <c r="B126" s="61"/>
      <c r="C126" s="61"/>
      <c r="D126" s="61"/>
      <c r="E126" s="61"/>
      <c r="F126" s="61"/>
      <c r="G126" s="61"/>
    </row>
    <row r="127" spans="1:7" s="46" customFormat="1" ht="13.8" x14ac:dyDescent="0.3">
      <c r="A127" s="61"/>
      <c r="B127" s="61"/>
      <c r="C127" s="61"/>
      <c r="D127" s="61"/>
      <c r="E127" s="61"/>
      <c r="F127" s="61"/>
      <c r="G127" s="61"/>
    </row>
    <row r="128" spans="1:7" s="46" customFormat="1" ht="13.8" x14ac:dyDescent="0.3">
      <c r="A128" s="61"/>
      <c r="B128" s="61"/>
      <c r="C128" s="61"/>
      <c r="D128" s="61"/>
      <c r="E128" s="61"/>
      <c r="F128" s="61"/>
      <c r="G128" s="61"/>
    </row>
    <row r="129" spans="1:7" s="46" customFormat="1" ht="13.8" x14ac:dyDescent="0.3">
      <c r="A129" s="61"/>
      <c r="B129" s="61"/>
      <c r="C129" s="61"/>
      <c r="D129" s="61"/>
      <c r="E129" s="61"/>
      <c r="F129" s="61"/>
      <c r="G129" s="61"/>
    </row>
    <row r="130" spans="1:7" s="46" customFormat="1" ht="13.8" x14ac:dyDescent="0.3">
      <c r="A130" s="61"/>
      <c r="B130" s="61"/>
      <c r="C130" s="61"/>
      <c r="D130" s="61"/>
      <c r="E130" s="61"/>
      <c r="F130" s="61"/>
      <c r="G130" s="61"/>
    </row>
    <row r="131" spans="1:7" s="46" customFormat="1" ht="13.8" x14ac:dyDescent="0.3">
      <c r="A131" s="61"/>
      <c r="B131" s="61"/>
      <c r="C131" s="61"/>
      <c r="D131" s="61"/>
      <c r="E131" s="61"/>
      <c r="F131" s="61"/>
      <c r="G131" s="61"/>
    </row>
    <row r="132" spans="1:7" s="46" customFormat="1" ht="13.8" x14ac:dyDescent="0.3">
      <c r="A132" s="61"/>
      <c r="B132" s="61"/>
      <c r="C132" s="61"/>
      <c r="D132" s="61"/>
      <c r="E132" s="61"/>
      <c r="F132" s="61"/>
      <c r="G132" s="61"/>
    </row>
    <row r="133" spans="1:7" s="46" customFormat="1" ht="13.8" x14ac:dyDescent="0.3">
      <c r="A133" s="61"/>
      <c r="B133" s="61"/>
      <c r="C133" s="61"/>
      <c r="D133" s="61"/>
      <c r="E133" s="61"/>
      <c r="F133" s="61"/>
      <c r="G133" s="61"/>
    </row>
    <row r="134" spans="1:7" s="46" customFormat="1" ht="13.8" x14ac:dyDescent="0.3">
      <c r="A134" s="61"/>
      <c r="B134" s="61"/>
      <c r="C134" s="61"/>
      <c r="D134" s="61"/>
      <c r="E134" s="61"/>
      <c r="F134" s="61"/>
      <c r="G134" s="61"/>
    </row>
    <row r="135" spans="1:7" s="46" customFormat="1" ht="13.8" x14ac:dyDescent="0.3">
      <c r="A135" s="61"/>
      <c r="B135" s="61"/>
      <c r="C135" s="61"/>
      <c r="D135" s="61"/>
      <c r="E135" s="61"/>
      <c r="F135" s="61"/>
      <c r="G135" s="61"/>
    </row>
    <row r="136" spans="1:7" s="46" customFormat="1" ht="13.8" x14ac:dyDescent="0.3">
      <c r="A136" s="61"/>
      <c r="B136" s="61"/>
      <c r="C136" s="61"/>
      <c r="D136" s="61"/>
      <c r="E136" s="61"/>
      <c r="F136" s="61"/>
      <c r="G136" s="61"/>
    </row>
    <row r="137" spans="1:7" s="46" customFormat="1" ht="13.8" x14ac:dyDescent="0.3">
      <c r="A137" s="61"/>
      <c r="B137" s="61"/>
      <c r="C137" s="61"/>
      <c r="D137" s="61"/>
      <c r="E137" s="61"/>
      <c r="F137" s="61"/>
      <c r="G137" s="61"/>
    </row>
    <row r="138" spans="1:7" s="46" customFormat="1" ht="13.8" x14ac:dyDescent="0.3">
      <c r="A138" s="61"/>
      <c r="B138" s="61"/>
      <c r="C138" s="61"/>
      <c r="D138" s="61"/>
      <c r="E138" s="61"/>
      <c r="F138" s="61"/>
      <c r="G138" s="61"/>
    </row>
    <row r="139" spans="1:7" s="46" customFormat="1" ht="13.8" x14ac:dyDescent="0.3">
      <c r="A139" s="61"/>
      <c r="B139" s="61"/>
      <c r="C139" s="61"/>
      <c r="D139" s="61"/>
      <c r="E139" s="61"/>
      <c r="F139" s="61"/>
      <c r="G139" s="61"/>
    </row>
    <row r="140" spans="1:7" s="46" customFormat="1" ht="13.8" x14ac:dyDescent="0.3">
      <c r="A140" s="61"/>
      <c r="B140" s="61"/>
      <c r="C140" s="61"/>
      <c r="D140" s="61"/>
      <c r="E140" s="61"/>
      <c r="F140" s="61"/>
      <c r="G140" s="61"/>
    </row>
    <row r="141" spans="1:7" s="46" customFormat="1" ht="13.8" x14ac:dyDescent="0.3">
      <c r="A141" s="61"/>
      <c r="B141" s="61"/>
      <c r="C141" s="61"/>
      <c r="D141" s="61"/>
      <c r="E141" s="61"/>
      <c r="F141" s="61"/>
      <c r="G141" s="61"/>
    </row>
    <row r="142" spans="1:7" s="46" customFormat="1" ht="13.8" x14ac:dyDescent="0.3">
      <c r="A142" s="61"/>
      <c r="B142" s="61"/>
      <c r="C142" s="61"/>
      <c r="D142" s="61"/>
      <c r="E142" s="61"/>
      <c r="F142" s="61"/>
      <c r="G142" s="61"/>
    </row>
    <row r="143" spans="1:7" s="46" customFormat="1" ht="13.8" x14ac:dyDescent="0.3">
      <c r="A143" s="61"/>
      <c r="B143" s="61"/>
      <c r="C143" s="61"/>
      <c r="D143" s="61"/>
      <c r="E143" s="61"/>
      <c r="F143" s="61"/>
      <c r="G143" s="61"/>
    </row>
    <row r="144" spans="1:7" s="46" customFormat="1" ht="13.8" x14ac:dyDescent="0.3">
      <c r="A144" s="61"/>
      <c r="B144" s="61"/>
      <c r="C144" s="61"/>
      <c r="D144" s="61"/>
      <c r="E144" s="61"/>
      <c r="F144" s="61"/>
      <c r="G144" s="61"/>
    </row>
    <row r="145" spans="1:7" s="46" customFormat="1" ht="13.8" x14ac:dyDescent="0.3">
      <c r="A145" s="61"/>
      <c r="B145" s="61"/>
      <c r="C145" s="61"/>
      <c r="D145" s="61"/>
      <c r="E145" s="61"/>
      <c r="F145" s="61"/>
      <c r="G145" s="61"/>
    </row>
    <row r="146" spans="1:7" s="46" customFormat="1" ht="13.8" x14ac:dyDescent="0.3">
      <c r="A146" s="61"/>
      <c r="B146" s="61"/>
      <c r="C146" s="61"/>
      <c r="D146" s="61"/>
      <c r="E146" s="61"/>
      <c r="F146" s="61"/>
      <c r="G146" s="61"/>
    </row>
    <row r="147" spans="1:7" s="46" customFormat="1" ht="13.8" x14ac:dyDescent="0.3">
      <c r="A147" s="61"/>
      <c r="B147" s="61"/>
      <c r="C147" s="61"/>
      <c r="D147" s="61"/>
      <c r="E147" s="61"/>
      <c r="F147" s="61"/>
      <c r="G147" s="61"/>
    </row>
    <row r="148" spans="1:7" s="46" customFormat="1" ht="13.8" x14ac:dyDescent="0.3">
      <c r="A148" s="61"/>
      <c r="B148" s="61"/>
      <c r="C148" s="61"/>
      <c r="D148" s="61"/>
      <c r="E148" s="61"/>
      <c r="F148" s="61"/>
      <c r="G148" s="61"/>
    </row>
    <row r="149" spans="1:7" s="46" customFormat="1" ht="13.8" x14ac:dyDescent="0.3">
      <c r="A149" s="61"/>
      <c r="B149" s="61"/>
      <c r="C149" s="61"/>
      <c r="D149" s="61"/>
      <c r="E149" s="61"/>
      <c r="F149" s="61"/>
      <c r="G149" s="61"/>
    </row>
    <row r="150" spans="1:7" s="46" customFormat="1" ht="13.8" x14ac:dyDescent="0.3">
      <c r="A150" s="61"/>
      <c r="B150" s="61"/>
      <c r="C150" s="61"/>
      <c r="D150" s="61"/>
      <c r="E150" s="61"/>
      <c r="F150" s="61"/>
      <c r="G150" s="61"/>
    </row>
    <row r="151" spans="1:7" s="46" customFormat="1" ht="13.8" x14ac:dyDescent="0.3">
      <c r="A151" s="61"/>
      <c r="B151" s="61"/>
      <c r="C151" s="61"/>
      <c r="D151" s="61"/>
      <c r="E151" s="61"/>
      <c r="F151" s="61"/>
      <c r="G151" s="61"/>
    </row>
    <row r="152" spans="1:7" s="46" customFormat="1" ht="13.8" x14ac:dyDescent="0.3">
      <c r="A152" s="61"/>
      <c r="B152" s="61"/>
      <c r="C152" s="61"/>
      <c r="D152" s="61"/>
      <c r="E152" s="61"/>
      <c r="F152" s="61"/>
      <c r="G152" s="61"/>
    </row>
    <row r="153" spans="1:7" s="46" customFormat="1" ht="13.8" x14ac:dyDescent="0.3">
      <c r="A153" s="61"/>
      <c r="B153" s="61"/>
      <c r="C153" s="61"/>
      <c r="D153" s="61"/>
      <c r="E153" s="61"/>
      <c r="F153" s="61"/>
      <c r="G153" s="61"/>
    </row>
    <row r="154" spans="1:7" s="46" customFormat="1" ht="13.8" x14ac:dyDescent="0.3">
      <c r="A154" s="61"/>
      <c r="B154" s="61"/>
      <c r="C154" s="61"/>
      <c r="D154" s="61"/>
      <c r="E154" s="61"/>
      <c r="F154" s="61"/>
      <c r="G154" s="61"/>
    </row>
    <row r="155" spans="1:7" s="46" customFormat="1" ht="13.8" x14ac:dyDescent="0.3">
      <c r="A155" s="61"/>
      <c r="B155" s="61"/>
      <c r="C155" s="61"/>
      <c r="D155" s="61"/>
      <c r="E155" s="61"/>
      <c r="F155" s="61"/>
      <c r="G155" s="61"/>
    </row>
    <row r="156" spans="1:7" s="46" customFormat="1" ht="13.8" x14ac:dyDescent="0.3">
      <c r="A156" s="61"/>
      <c r="B156" s="61"/>
      <c r="C156" s="61"/>
      <c r="D156" s="61"/>
      <c r="E156" s="61"/>
      <c r="F156" s="61"/>
      <c r="G156" s="61"/>
    </row>
    <row r="157" spans="1:7" s="46" customFormat="1" ht="13.8" x14ac:dyDescent="0.3">
      <c r="A157" s="61"/>
      <c r="B157" s="61"/>
      <c r="C157" s="61"/>
      <c r="D157" s="61"/>
      <c r="E157" s="61"/>
      <c r="F157" s="61"/>
      <c r="G157" s="61"/>
    </row>
    <row r="158" spans="1:7" s="46" customFormat="1" ht="13.8" x14ac:dyDescent="0.3">
      <c r="A158" s="61"/>
      <c r="B158" s="61"/>
      <c r="C158" s="61"/>
      <c r="D158" s="61"/>
      <c r="E158" s="61"/>
      <c r="F158" s="61"/>
      <c r="G158" s="61"/>
    </row>
    <row r="159" spans="1:7" s="46" customFormat="1" ht="13.8" x14ac:dyDescent="0.3">
      <c r="A159" s="61"/>
      <c r="B159" s="61"/>
      <c r="C159" s="61"/>
      <c r="D159" s="61"/>
      <c r="E159" s="61"/>
      <c r="F159" s="61"/>
      <c r="G159" s="61"/>
    </row>
    <row r="160" spans="1:7" s="46" customFormat="1" ht="13.8" x14ac:dyDescent="0.3">
      <c r="A160" s="61"/>
      <c r="B160" s="61"/>
      <c r="C160" s="61"/>
      <c r="D160" s="61"/>
      <c r="E160" s="61"/>
      <c r="F160" s="61"/>
      <c r="G160" s="61"/>
    </row>
    <row r="161" spans="1:7" s="46" customFormat="1" ht="13.8" x14ac:dyDescent="0.3">
      <c r="A161" s="61"/>
      <c r="B161" s="61"/>
      <c r="C161" s="61"/>
      <c r="D161" s="61"/>
      <c r="E161" s="61"/>
      <c r="F161" s="61"/>
      <c r="G161" s="61"/>
    </row>
    <row r="162" spans="1:7" s="46" customFormat="1" ht="13.8" x14ac:dyDescent="0.3">
      <c r="A162" s="61"/>
      <c r="B162" s="61"/>
      <c r="C162" s="61"/>
      <c r="D162" s="61"/>
      <c r="E162" s="61"/>
      <c r="F162" s="61"/>
      <c r="G162" s="61"/>
    </row>
    <row r="163" spans="1:7" s="46" customFormat="1" ht="13.8" x14ac:dyDescent="0.3">
      <c r="A163" s="61"/>
      <c r="B163" s="61"/>
      <c r="C163" s="61"/>
      <c r="D163" s="61"/>
      <c r="E163" s="61"/>
      <c r="F163" s="61"/>
      <c r="G163" s="61"/>
    </row>
    <row r="164" spans="1:7" s="46" customFormat="1" ht="13.8" x14ac:dyDescent="0.3">
      <c r="A164" s="61"/>
      <c r="B164" s="61"/>
      <c r="C164" s="61"/>
      <c r="D164" s="61"/>
      <c r="E164" s="61"/>
      <c r="F164" s="61"/>
      <c r="G164" s="61"/>
    </row>
    <row r="165" spans="1:7" s="46" customFormat="1" ht="13.8" x14ac:dyDescent="0.3">
      <c r="A165" s="61"/>
      <c r="B165" s="61"/>
      <c r="C165" s="61"/>
      <c r="D165" s="61"/>
      <c r="E165" s="61"/>
      <c r="F165" s="61"/>
      <c r="G165" s="61"/>
    </row>
    <row r="166" spans="1:7" s="46" customFormat="1" ht="13.8" x14ac:dyDescent="0.3">
      <c r="A166" s="61"/>
      <c r="B166" s="61"/>
      <c r="C166" s="61"/>
      <c r="D166" s="61"/>
      <c r="E166" s="61"/>
      <c r="F166" s="61"/>
      <c r="G166" s="61"/>
    </row>
    <row r="167" spans="1:7" s="46" customFormat="1" ht="13.8" x14ac:dyDescent="0.3">
      <c r="A167" s="61"/>
      <c r="B167" s="61"/>
      <c r="C167" s="61"/>
      <c r="D167" s="61"/>
      <c r="E167" s="61"/>
      <c r="F167" s="61"/>
      <c r="G167" s="61"/>
    </row>
    <row r="168" spans="1:7" s="46" customFormat="1" ht="13.8" x14ac:dyDescent="0.3">
      <c r="A168" s="61"/>
      <c r="B168" s="61"/>
      <c r="C168" s="61"/>
      <c r="D168" s="61"/>
      <c r="E168" s="61"/>
      <c r="F168" s="61"/>
      <c r="G168" s="61"/>
    </row>
    <row r="169" spans="1:7" s="46" customFormat="1" ht="13.8" x14ac:dyDescent="0.3">
      <c r="A169" s="61"/>
      <c r="B169" s="61"/>
      <c r="C169" s="61"/>
      <c r="D169" s="61"/>
      <c r="E169" s="61"/>
      <c r="F169" s="61"/>
      <c r="G169" s="61"/>
    </row>
    <row r="170" spans="1:7" s="46" customFormat="1" ht="13.8" x14ac:dyDescent="0.3">
      <c r="A170" s="61"/>
      <c r="B170" s="61"/>
      <c r="C170" s="61"/>
      <c r="D170" s="61"/>
      <c r="E170" s="61"/>
      <c r="F170" s="61"/>
      <c r="G170" s="61"/>
    </row>
    <row r="171" spans="1:7" s="46" customFormat="1" ht="13.8" x14ac:dyDescent="0.3">
      <c r="A171" s="61"/>
      <c r="B171" s="61"/>
      <c r="C171" s="61"/>
      <c r="D171" s="61"/>
      <c r="E171" s="61"/>
      <c r="F171" s="61"/>
      <c r="G171" s="61"/>
    </row>
    <row r="172" spans="1:7" s="46" customFormat="1" ht="13.8" x14ac:dyDescent="0.3">
      <c r="A172" s="61"/>
      <c r="B172" s="61"/>
      <c r="C172" s="61"/>
      <c r="D172" s="61"/>
      <c r="E172" s="61"/>
      <c r="F172" s="61"/>
      <c r="G172" s="61"/>
    </row>
    <row r="173" spans="1:7" s="46" customFormat="1" ht="13.8" x14ac:dyDescent="0.3">
      <c r="A173" s="61"/>
      <c r="B173" s="61"/>
      <c r="C173" s="61"/>
      <c r="D173" s="61"/>
      <c r="E173" s="61"/>
      <c r="F173" s="61"/>
      <c r="G173" s="61"/>
    </row>
    <row r="174" spans="1:7" s="46" customFormat="1" ht="13.8" x14ac:dyDescent="0.3">
      <c r="A174" s="61"/>
      <c r="B174" s="61"/>
      <c r="C174" s="61"/>
      <c r="D174" s="61"/>
      <c r="E174" s="61"/>
      <c r="F174" s="61"/>
      <c r="G174" s="61"/>
    </row>
    <row r="175" spans="1:7" s="46" customFormat="1" ht="13.8" x14ac:dyDescent="0.3">
      <c r="A175" s="61"/>
      <c r="B175" s="61"/>
      <c r="C175" s="61"/>
      <c r="D175" s="61"/>
      <c r="E175" s="61"/>
      <c r="F175" s="61"/>
      <c r="G175" s="61"/>
    </row>
    <row r="176" spans="1:7" s="46" customFormat="1" ht="13.8" x14ac:dyDescent="0.3">
      <c r="A176" s="61"/>
      <c r="B176" s="61"/>
      <c r="C176" s="61"/>
      <c r="D176" s="61"/>
      <c r="E176" s="61"/>
      <c r="F176" s="61"/>
      <c r="G176" s="61"/>
    </row>
    <row r="177" spans="1:7" s="46" customFormat="1" ht="13.8" x14ac:dyDescent="0.3">
      <c r="A177" s="61"/>
      <c r="B177" s="61"/>
      <c r="C177" s="61"/>
      <c r="D177" s="61"/>
      <c r="E177" s="61"/>
      <c r="F177" s="61"/>
      <c r="G177" s="61"/>
    </row>
    <row r="178" spans="1:7" s="46" customFormat="1" ht="13.8" x14ac:dyDescent="0.3">
      <c r="A178" s="61"/>
      <c r="B178" s="61"/>
      <c r="C178" s="61"/>
      <c r="D178" s="61"/>
      <c r="E178" s="61"/>
      <c r="F178" s="61"/>
      <c r="G178" s="61"/>
    </row>
    <row r="179" spans="1:7" s="46" customFormat="1" ht="13.8" x14ac:dyDescent="0.3">
      <c r="A179" s="61"/>
      <c r="B179" s="61"/>
      <c r="C179" s="61"/>
      <c r="D179" s="61"/>
      <c r="E179" s="61"/>
      <c r="F179" s="61"/>
      <c r="G179" s="61"/>
    </row>
    <row r="180" spans="1:7" s="46" customFormat="1" ht="13.8" x14ac:dyDescent="0.3">
      <c r="A180" s="61"/>
      <c r="B180" s="61"/>
      <c r="C180" s="61"/>
      <c r="D180" s="61"/>
      <c r="E180" s="61"/>
      <c r="F180" s="61"/>
      <c r="G180" s="61"/>
    </row>
    <row r="181" spans="1:7" s="46" customFormat="1" ht="13.8" x14ac:dyDescent="0.3">
      <c r="A181" s="61"/>
      <c r="B181" s="61"/>
      <c r="C181" s="61"/>
      <c r="D181" s="61"/>
      <c r="E181" s="61"/>
      <c r="F181" s="61"/>
      <c r="G181" s="61"/>
    </row>
    <row r="182" spans="1:7" s="46" customFormat="1" ht="13.8" x14ac:dyDescent="0.3">
      <c r="A182" s="61"/>
      <c r="B182" s="61"/>
      <c r="C182" s="61"/>
      <c r="D182" s="61"/>
      <c r="E182" s="61"/>
      <c r="F182" s="61"/>
      <c r="G182" s="61"/>
    </row>
    <row r="183" spans="1:7" s="46" customFormat="1" ht="13.8" x14ac:dyDescent="0.3">
      <c r="A183" s="61"/>
      <c r="B183" s="61"/>
      <c r="C183" s="61"/>
      <c r="D183" s="61"/>
      <c r="E183" s="61"/>
      <c r="F183" s="61"/>
      <c r="G183" s="61"/>
    </row>
    <row r="184" spans="1:7" s="46" customFormat="1" ht="13.8" x14ac:dyDescent="0.3">
      <c r="A184" s="61"/>
      <c r="B184" s="61"/>
      <c r="C184" s="61"/>
      <c r="D184" s="61"/>
      <c r="E184" s="61"/>
      <c r="F184" s="61"/>
      <c r="G184" s="61"/>
    </row>
    <row r="185" spans="1:7" s="46" customFormat="1" ht="13.8" x14ac:dyDescent="0.3">
      <c r="A185" s="61"/>
      <c r="B185" s="61"/>
      <c r="C185" s="61"/>
      <c r="D185" s="61"/>
      <c r="E185" s="61"/>
      <c r="F185" s="61"/>
      <c r="G185" s="61"/>
    </row>
    <row r="186" spans="1:7" s="46" customFormat="1" ht="13.8" x14ac:dyDescent="0.3">
      <c r="A186" s="61"/>
      <c r="B186" s="61"/>
      <c r="C186" s="61"/>
      <c r="D186" s="61"/>
      <c r="E186" s="61"/>
      <c r="F186" s="61"/>
      <c r="G186" s="61"/>
    </row>
    <row r="187" spans="1:7" s="46" customFormat="1" ht="13.8" x14ac:dyDescent="0.3">
      <c r="A187" s="61"/>
      <c r="B187" s="61"/>
      <c r="C187" s="61"/>
      <c r="D187" s="61"/>
      <c r="E187" s="61"/>
      <c r="F187" s="61"/>
      <c r="G187" s="61"/>
    </row>
    <row r="188" spans="1:7" s="46" customFormat="1" ht="13.8" x14ac:dyDescent="0.3">
      <c r="A188" s="61"/>
      <c r="B188" s="61"/>
      <c r="C188" s="61"/>
      <c r="D188" s="61"/>
      <c r="E188" s="61"/>
      <c r="F188" s="61"/>
      <c r="G188" s="61"/>
    </row>
    <row r="189" spans="1:7" s="46" customFormat="1" ht="13.8" x14ac:dyDescent="0.3">
      <c r="A189" s="61"/>
      <c r="B189" s="61"/>
      <c r="C189" s="61"/>
      <c r="D189" s="61"/>
      <c r="E189" s="61"/>
      <c r="F189" s="61"/>
      <c r="G189" s="61"/>
    </row>
    <row r="190" spans="1:7" s="46" customFormat="1" ht="13.8" x14ac:dyDescent="0.3">
      <c r="A190" s="61"/>
      <c r="B190" s="61"/>
      <c r="C190" s="61"/>
      <c r="D190" s="61"/>
      <c r="E190" s="61"/>
      <c r="F190" s="61"/>
      <c r="G190" s="61"/>
    </row>
    <row r="191" spans="1:7" s="46" customFormat="1" ht="13.8" x14ac:dyDescent="0.3">
      <c r="A191" s="61"/>
      <c r="B191" s="61"/>
      <c r="C191" s="61"/>
      <c r="D191" s="61"/>
      <c r="E191" s="61"/>
      <c r="F191" s="61"/>
      <c r="G191" s="61"/>
    </row>
    <row r="192" spans="1:7" s="46" customFormat="1" ht="13.8" x14ac:dyDescent="0.3">
      <c r="A192" s="61"/>
      <c r="B192" s="61"/>
      <c r="C192" s="61"/>
      <c r="D192" s="61"/>
      <c r="E192" s="61"/>
      <c r="F192" s="61"/>
      <c r="G192" s="61"/>
    </row>
    <row r="193" spans="1:7" s="46" customFormat="1" ht="13.8" x14ac:dyDescent="0.3">
      <c r="A193" s="61"/>
      <c r="B193" s="61"/>
      <c r="C193" s="61"/>
      <c r="D193" s="61"/>
      <c r="E193" s="61"/>
      <c r="F193" s="61"/>
      <c r="G193" s="61"/>
    </row>
    <row r="194" spans="1:7" s="46" customFormat="1" ht="13.8" x14ac:dyDescent="0.3">
      <c r="A194" s="61"/>
      <c r="B194" s="61"/>
      <c r="C194" s="61"/>
      <c r="D194" s="61"/>
      <c r="E194" s="61"/>
      <c r="F194" s="61"/>
      <c r="G194" s="61"/>
    </row>
    <row r="195" spans="1:7" s="46" customFormat="1" ht="13.8" x14ac:dyDescent="0.3">
      <c r="A195" s="61"/>
      <c r="B195" s="61"/>
      <c r="C195" s="61"/>
      <c r="D195" s="61"/>
      <c r="E195" s="61"/>
      <c r="F195" s="61"/>
      <c r="G195" s="61"/>
    </row>
    <row r="196" spans="1:7" s="46" customFormat="1" ht="13.8" x14ac:dyDescent="0.3">
      <c r="A196" s="61"/>
      <c r="B196" s="61"/>
      <c r="C196" s="61"/>
      <c r="D196" s="61"/>
      <c r="E196" s="61"/>
      <c r="F196" s="61"/>
      <c r="G196" s="61"/>
    </row>
    <row r="197" spans="1:7" s="46" customFormat="1" ht="13.8" x14ac:dyDescent="0.3">
      <c r="A197" s="61"/>
      <c r="B197" s="61"/>
      <c r="C197" s="61"/>
      <c r="D197" s="61"/>
      <c r="E197" s="61"/>
      <c r="F197" s="61"/>
      <c r="G197" s="61"/>
    </row>
    <row r="198" spans="1:7" s="46" customFormat="1" ht="13.8" x14ac:dyDescent="0.3">
      <c r="A198" s="61"/>
      <c r="B198" s="61"/>
      <c r="C198" s="61"/>
      <c r="D198" s="61"/>
      <c r="E198" s="61"/>
      <c r="F198" s="61"/>
      <c r="G198" s="61"/>
    </row>
    <row r="199" spans="1:7" s="46" customFormat="1" ht="13.8" x14ac:dyDescent="0.3">
      <c r="A199" s="61"/>
      <c r="B199" s="61"/>
      <c r="C199" s="61"/>
      <c r="D199" s="61"/>
      <c r="E199" s="61"/>
      <c r="F199" s="61"/>
      <c r="G199" s="61"/>
    </row>
    <row r="200" spans="1:7" s="46" customFormat="1" ht="13.8" x14ac:dyDescent="0.3">
      <c r="A200" s="61"/>
      <c r="B200" s="61"/>
      <c r="C200" s="61"/>
      <c r="D200" s="61"/>
      <c r="E200" s="61"/>
      <c r="F200" s="61"/>
      <c r="G200" s="61"/>
    </row>
    <row r="201" spans="1:7" s="46" customFormat="1" ht="13.8" x14ac:dyDescent="0.3">
      <c r="A201" s="61"/>
      <c r="B201" s="61"/>
      <c r="C201" s="61"/>
      <c r="D201" s="61"/>
      <c r="E201" s="61"/>
      <c r="F201" s="61"/>
      <c r="G201" s="61"/>
    </row>
    <row r="202" spans="1:7" s="46" customFormat="1" ht="13.8" x14ac:dyDescent="0.3">
      <c r="A202" s="61"/>
      <c r="B202" s="61"/>
      <c r="C202" s="61"/>
      <c r="D202" s="61"/>
      <c r="E202" s="61"/>
      <c r="F202" s="61"/>
      <c r="G202" s="61"/>
    </row>
    <row r="203" spans="1:7" s="46" customFormat="1" ht="13.8" x14ac:dyDescent="0.3">
      <c r="A203" s="61"/>
      <c r="B203" s="61"/>
      <c r="C203" s="61"/>
      <c r="D203" s="61"/>
      <c r="E203" s="61"/>
      <c r="F203" s="61"/>
      <c r="G203" s="61"/>
    </row>
    <row r="204" spans="1:7" s="46" customFormat="1" ht="13.8" x14ac:dyDescent="0.3">
      <c r="A204" s="61"/>
      <c r="B204" s="61"/>
      <c r="C204" s="61"/>
      <c r="D204" s="61"/>
      <c r="E204" s="61"/>
      <c r="F204" s="61"/>
      <c r="G204" s="61"/>
    </row>
    <row r="205" spans="1:7" s="46" customFormat="1" ht="13.8" x14ac:dyDescent="0.3">
      <c r="A205" s="61"/>
      <c r="B205" s="61"/>
      <c r="C205" s="61"/>
      <c r="D205" s="61"/>
      <c r="E205" s="61"/>
      <c r="F205" s="61"/>
      <c r="G205" s="61"/>
    </row>
    <row r="206" spans="1:7" s="46" customFormat="1" ht="13.8" x14ac:dyDescent="0.3">
      <c r="A206" s="61"/>
      <c r="B206" s="61"/>
      <c r="C206" s="61"/>
      <c r="D206" s="61"/>
      <c r="E206" s="61"/>
      <c r="F206" s="61"/>
      <c r="G206" s="61"/>
    </row>
    <row r="207" spans="1:7" s="46" customFormat="1" ht="13.8" x14ac:dyDescent="0.3">
      <c r="A207" s="61"/>
      <c r="B207" s="61"/>
      <c r="C207" s="61"/>
      <c r="D207" s="61"/>
      <c r="E207" s="61"/>
      <c r="F207" s="61"/>
      <c r="G207" s="61"/>
    </row>
    <row r="208" spans="1:7" s="46" customFormat="1" ht="13.8" x14ac:dyDescent="0.3">
      <c r="A208" s="61"/>
      <c r="B208" s="61"/>
      <c r="C208" s="61"/>
      <c r="D208" s="61"/>
      <c r="E208" s="61"/>
      <c r="F208" s="61"/>
      <c r="G208" s="61"/>
    </row>
    <row r="209" spans="1:7" s="46" customFormat="1" ht="13.8" x14ac:dyDescent="0.3">
      <c r="A209" s="61"/>
      <c r="B209" s="61"/>
      <c r="C209" s="61"/>
      <c r="D209" s="61"/>
      <c r="E209" s="61"/>
      <c r="F209" s="61"/>
      <c r="G209" s="61"/>
    </row>
    <row r="210" spans="1:7" s="46" customFormat="1" ht="13.8" x14ac:dyDescent="0.3">
      <c r="A210" s="61"/>
      <c r="B210" s="61"/>
      <c r="C210" s="61"/>
      <c r="D210" s="61"/>
      <c r="E210" s="61"/>
      <c r="F210" s="61"/>
      <c r="G210" s="61"/>
    </row>
    <row r="211" spans="1:7" s="46" customFormat="1" ht="13.8" x14ac:dyDescent="0.3">
      <c r="A211" s="61"/>
      <c r="B211" s="61"/>
      <c r="C211" s="61"/>
      <c r="D211" s="61"/>
      <c r="E211" s="61"/>
      <c r="F211" s="61"/>
      <c r="G211" s="61"/>
    </row>
    <row r="212" spans="1:7" s="46" customFormat="1" ht="13.8" x14ac:dyDescent="0.3">
      <c r="A212" s="61"/>
      <c r="B212" s="61"/>
      <c r="C212" s="61"/>
      <c r="D212" s="61"/>
      <c r="E212" s="61"/>
      <c r="F212" s="61"/>
      <c r="G212" s="61"/>
    </row>
    <row r="213" spans="1:7" s="46" customFormat="1" ht="13.8" x14ac:dyDescent="0.3">
      <c r="A213" s="61"/>
      <c r="B213" s="61"/>
      <c r="C213" s="61"/>
      <c r="D213" s="61"/>
      <c r="E213" s="61"/>
      <c r="F213" s="61"/>
      <c r="G213" s="61"/>
    </row>
    <row r="214" spans="1:7" s="46" customFormat="1" ht="13.8" x14ac:dyDescent="0.3">
      <c r="A214" s="61"/>
      <c r="B214" s="61"/>
      <c r="C214" s="61"/>
      <c r="D214" s="61"/>
      <c r="E214" s="61"/>
      <c r="F214" s="61"/>
      <c r="G214" s="61"/>
    </row>
    <row r="215" spans="1:7" s="46" customFormat="1" ht="13.8" x14ac:dyDescent="0.3">
      <c r="A215" s="61"/>
      <c r="B215" s="61"/>
      <c r="C215" s="61"/>
      <c r="D215" s="61"/>
      <c r="E215" s="61"/>
      <c r="F215" s="61"/>
      <c r="G215" s="61"/>
    </row>
    <row r="216" spans="1:7" s="46" customFormat="1" ht="13.8" x14ac:dyDescent="0.3">
      <c r="A216" s="61"/>
      <c r="B216" s="61"/>
      <c r="C216" s="61"/>
      <c r="D216" s="61"/>
      <c r="E216" s="61"/>
      <c r="F216" s="61"/>
      <c r="G216" s="61"/>
    </row>
    <row r="217" spans="1:7" s="46" customFormat="1" ht="13.8" x14ac:dyDescent="0.3">
      <c r="A217" s="61"/>
      <c r="B217" s="61"/>
      <c r="C217" s="61"/>
      <c r="D217" s="61"/>
      <c r="E217" s="61"/>
      <c r="F217" s="61"/>
      <c r="G217" s="61"/>
    </row>
    <row r="218" spans="1:7" s="46" customFormat="1" ht="13.8" x14ac:dyDescent="0.3">
      <c r="A218" s="61"/>
      <c r="B218" s="61"/>
      <c r="C218" s="61"/>
      <c r="D218" s="61"/>
      <c r="E218" s="61"/>
      <c r="F218" s="61"/>
      <c r="G218" s="61"/>
    </row>
    <row r="219" spans="1:7" s="46" customFormat="1" ht="13.8" x14ac:dyDescent="0.3">
      <c r="A219" s="61"/>
      <c r="B219" s="61"/>
      <c r="C219" s="61"/>
      <c r="D219" s="61"/>
      <c r="E219" s="61"/>
      <c r="F219" s="61"/>
      <c r="G219" s="61"/>
    </row>
    <row r="220" spans="1:7" s="46" customFormat="1" ht="13.8" x14ac:dyDescent="0.3">
      <c r="A220" s="61"/>
      <c r="B220" s="61"/>
      <c r="C220" s="61"/>
      <c r="D220" s="61"/>
      <c r="E220" s="61"/>
      <c r="F220" s="61"/>
      <c r="G220" s="61"/>
    </row>
    <row r="221" spans="1:7" s="46" customFormat="1" ht="13.8" x14ac:dyDescent="0.3">
      <c r="A221" s="61"/>
      <c r="B221" s="61"/>
      <c r="C221" s="61"/>
      <c r="D221" s="61"/>
      <c r="E221" s="61"/>
      <c r="F221" s="61"/>
      <c r="G221" s="61"/>
    </row>
    <row r="222" spans="1:7" s="46" customFormat="1" ht="13.8" x14ac:dyDescent="0.3">
      <c r="A222" s="61"/>
      <c r="B222" s="61"/>
      <c r="C222" s="61"/>
      <c r="D222" s="61"/>
      <c r="E222" s="61"/>
      <c r="F222" s="61"/>
      <c r="G222" s="61"/>
    </row>
    <row r="223" spans="1:7" s="46" customFormat="1" ht="13.8" x14ac:dyDescent="0.3">
      <c r="A223" s="61"/>
      <c r="B223" s="61"/>
      <c r="C223" s="61"/>
      <c r="D223" s="61"/>
      <c r="E223" s="61"/>
      <c r="F223" s="61"/>
      <c r="G223" s="61"/>
    </row>
    <row r="224" spans="1:7" s="46" customFormat="1" ht="13.8" x14ac:dyDescent="0.3">
      <c r="A224" s="61"/>
      <c r="B224" s="61"/>
      <c r="C224" s="61"/>
      <c r="D224" s="61"/>
      <c r="E224" s="61"/>
      <c r="F224" s="61"/>
      <c r="G224" s="61"/>
    </row>
    <row r="225" spans="1:7" s="46" customFormat="1" ht="13.8" x14ac:dyDescent="0.3">
      <c r="A225" s="61"/>
      <c r="B225" s="61"/>
      <c r="C225" s="61"/>
      <c r="D225" s="61"/>
      <c r="E225" s="61"/>
      <c r="F225" s="61"/>
      <c r="G225" s="61"/>
    </row>
    <row r="226" spans="1:7" s="46" customFormat="1" ht="13.8" x14ac:dyDescent="0.3">
      <c r="A226" s="61"/>
      <c r="B226" s="61"/>
      <c r="C226" s="61"/>
      <c r="D226" s="61"/>
      <c r="E226" s="61"/>
      <c r="F226" s="61"/>
      <c r="G226" s="61"/>
    </row>
    <row r="227" spans="1:7" s="46" customFormat="1" ht="13.8" x14ac:dyDescent="0.3">
      <c r="A227" s="61"/>
      <c r="B227" s="61"/>
      <c r="C227" s="61"/>
      <c r="D227" s="61"/>
      <c r="E227" s="61"/>
      <c r="F227" s="61"/>
      <c r="G227" s="61"/>
    </row>
    <row r="228" spans="1:7" s="46" customFormat="1" ht="13.8" x14ac:dyDescent="0.3">
      <c r="A228" s="61"/>
      <c r="B228" s="61"/>
      <c r="C228" s="61"/>
      <c r="D228" s="61"/>
      <c r="E228" s="61"/>
      <c r="F228" s="61"/>
      <c r="G228" s="61"/>
    </row>
    <row r="229" spans="1:7" s="46" customFormat="1" ht="13.8" x14ac:dyDescent="0.3">
      <c r="A229" s="61"/>
      <c r="B229" s="61"/>
      <c r="C229" s="61"/>
      <c r="D229" s="61"/>
      <c r="E229" s="61"/>
      <c r="F229" s="61"/>
      <c r="G229" s="61"/>
    </row>
    <row r="230" spans="1:7" s="46" customFormat="1" ht="13.8" x14ac:dyDescent="0.3">
      <c r="A230" s="61"/>
      <c r="B230" s="61"/>
      <c r="C230" s="61"/>
      <c r="D230" s="61"/>
      <c r="E230" s="61"/>
      <c r="F230" s="61"/>
      <c r="G230" s="61"/>
    </row>
    <row r="231" spans="1:7" s="46" customFormat="1" ht="13.8" x14ac:dyDescent="0.3">
      <c r="A231" s="61"/>
      <c r="B231" s="61"/>
      <c r="C231" s="61"/>
      <c r="D231" s="61"/>
      <c r="E231" s="61"/>
      <c r="F231" s="61"/>
      <c r="G231" s="61"/>
    </row>
    <row r="232" spans="1:7" s="46" customFormat="1" ht="13.8" x14ac:dyDescent="0.3">
      <c r="A232" s="61"/>
      <c r="B232" s="61"/>
      <c r="C232" s="61"/>
      <c r="D232" s="61"/>
      <c r="E232" s="61"/>
      <c r="F232" s="61"/>
      <c r="G232" s="61"/>
    </row>
    <row r="233" spans="1:7" s="46" customFormat="1" ht="13.8" x14ac:dyDescent="0.3">
      <c r="A233" s="61"/>
      <c r="B233" s="61"/>
      <c r="C233" s="61"/>
      <c r="D233" s="61"/>
      <c r="E233" s="61"/>
      <c r="F233" s="61"/>
      <c r="G233" s="61"/>
    </row>
    <row r="234" spans="1:7" s="46" customFormat="1" ht="13.8" x14ac:dyDescent="0.3">
      <c r="A234" s="61"/>
      <c r="B234" s="61"/>
      <c r="C234" s="61"/>
      <c r="D234" s="61"/>
      <c r="E234" s="61"/>
      <c r="F234" s="61"/>
      <c r="G234" s="61"/>
    </row>
    <row r="235" spans="1:7" s="46" customFormat="1" ht="13.8" x14ac:dyDescent="0.3">
      <c r="A235" s="61"/>
      <c r="B235" s="61"/>
      <c r="C235" s="61"/>
      <c r="D235" s="61"/>
      <c r="E235" s="61"/>
      <c r="F235" s="61"/>
      <c r="G235" s="61"/>
    </row>
    <row r="236" spans="1:7" s="46" customFormat="1" ht="13.8" x14ac:dyDescent="0.3">
      <c r="A236" s="61"/>
      <c r="B236" s="61"/>
      <c r="C236" s="61"/>
      <c r="D236" s="61"/>
      <c r="E236" s="61"/>
      <c r="F236" s="61"/>
      <c r="G236" s="61"/>
    </row>
    <row r="237" spans="1:7" s="46" customFormat="1" ht="13.8" x14ac:dyDescent="0.3">
      <c r="A237" s="61"/>
      <c r="B237" s="61"/>
      <c r="C237" s="61"/>
      <c r="D237" s="61"/>
      <c r="E237" s="61"/>
      <c r="F237" s="61"/>
      <c r="G237" s="61"/>
    </row>
    <row r="238" spans="1:7" s="46" customFormat="1" ht="13.8" x14ac:dyDescent="0.3">
      <c r="A238" s="61"/>
      <c r="B238" s="61"/>
      <c r="C238" s="61"/>
      <c r="D238" s="61"/>
      <c r="E238" s="61"/>
      <c r="F238" s="61"/>
      <c r="G238" s="61"/>
    </row>
    <row r="239" spans="1:7" s="46" customFormat="1" ht="13.8" x14ac:dyDescent="0.3">
      <c r="A239" s="61"/>
      <c r="B239" s="61"/>
      <c r="C239" s="61"/>
      <c r="D239" s="61"/>
      <c r="E239" s="61"/>
      <c r="F239" s="61"/>
      <c r="G239" s="61"/>
    </row>
    <row r="240" spans="1:7" s="46" customFormat="1" ht="13.8" x14ac:dyDescent="0.3">
      <c r="A240" s="61"/>
      <c r="B240" s="61"/>
      <c r="C240" s="61"/>
      <c r="D240" s="61"/>
      <c r="E240" s="61"/>
      <c r="F240" s="61"/>
      <c r="G240" s="61"/>
    </row>
    <row r="241" spans="1:7" s="46" customFormat="1" ht="13.8" x14ac:dyDescent="0.3">
      <c r="A241" s="61"/>
      <c r="B241" s="61"/>
      <c r="C241" s="61"/>
      <c r="D241" s="61"/>
      <c r="E241" s="61"/>
      <c r="F241" s="61"/>
      <c r="G241" s="61"/>
    </row>
    <row r="242" spans="1:7" s="46" customFormat="1" ht="13.8" x14ac:dyDescent="0.3">
      <c r="A242" s="61"/>
      <c r="B242" s="61"/>
      <c r="C242" s="61"/>
      <c r="D242" s="61"/>
      <c r="E242" s="61"/>
      <c r="F242" s="61"/>
      <c r="G242" s="61"/>
    </row>
    <row r="243" spans="1:7" s="46" customFormat="1" ht="13.8" x14ac:dyDescent="0.3">
      <c r="A243" s="61"/>
      <c r="B243" s="61"/>
      <c r="C243" s="61"/>
      <c r="D243" s="61"/>
      <c r="E243" s="61"/>
      <c r="F243" s="61"/>
      <c r="G243" s="61"/>
    </row>
    <row r="244" spans="1:7" s="46" customFormat="1" ht="13.8" x14ac:dyDescent="0.3">
      <c r="A244" s="61"/>
      <c r="B244" s="61"/>
      <c r="C244" s="61"/>
      <c r="D244" s="61"/>
      <c r="E244" s="61"/>
      <c r="F244" s="61"/>
      <c r="G244" s="61"/>
    </row>
    <row r="245" spans="1:7" s="46" customFormat="1" ht="13.8" x14ac:dyDescent="0.3">
      <c r="A245" s="61"/>
      <c r="B245" s="61"/>
      <c r="C245" s="61"/>
      <c r="D245" s="61"/>
      <c r="E245" s="61"/>
      <c r="F245" s="61"/>
      <c r="G245" s="61"/>
    </row>
    <row r="246" spans="1:7" s="46" customFormat="1" ht="13.8" x14ac:dyDescent="0.3">
      <c r="A246" s="61"/>
      <c r="B246" s="61"/>
      <c r="C246" s="61"/>
      <c r="D246" s="61"/>
      <c r="E246" s="61"/>
      <c r="F246" s="61"/>
      <c r="G246" s="61"/>
    </row>
    <row r="247" spans="1:7" s="46" customFormat="1" ht="13.8" x14ac:dyDescent="0.3">
      <c r="A247" s="61"/>
      <c r="B247" s="61"/>
      <c r="C247" s="61"/>
      <c r="D247" s="61"/>
      <c r="E247" s="61"/>
      <c r="F247" s="61"/>
      <c r="G247" s="61"/>
    </row>
    <row r="248" spans="1:7" s="46" customFormat="1" ht="13.8" x14ac:dyDescent="0.3">
      <c r="A248" s="61"/>
      <c r="B248" s="61"/>
      <c r="C248" s="61"/>
      <c r="D248" s="61"/>
      <c r="E248" s="61"/>
      <c r="F248" s="61"/>
      <c r="G248" s="61"/>
    </row>
    <row r="249" spans="1:7" s="46" customFormat="1" ht="13.8" x14ac:dyDescent="0.3">
      <c r="A249" s="61"/>
      <c r="B249" s="61"/>
      <c r="C249" s="61"/>
      <c r="D249" s="61"/>
      <c r="E249" s="61"/>
      <c r="F249" s="61"/>
      <c r="G249" s="61"/>
    </row>
    <row r="250" spans="1:7" s="46" customFormat="1" ht="13.8" x14ac:dyDescent="0.3">
      <c r="A250" s="61"/>
      <c r="B250" s="61"/>
      <c r="C250" s="61"/>
      <c r="D250" s="61"/>
      <c r="E250" s="61"/>
      <c r="F250" s="61"/>
      <c r="G250" s="61"/>
    </row>
    <row r="251" spans="1:7" s="46" customFormat="1" ht="13.8" x14ac:dyDescent="0.3">
      <c r="A251" s="61"/>
      <c r="B251" s="61"/>
      <c r="C251" s="61"/>
      <c r="D251" s="61"/>
      <c r="E251" s="61"/>
      <c r="F251" s="61"/>
      <c r="G251" s="61"/>
    </row>
    <row r="252" spans="1:7" s="46" customFormat="1" ht="13.8" x14ac:dyDescent="0.3">
      <c r="A252" s="61"/>
      <c r="B252" s="61"/>
      <c r="C252" s="61"/>
      <c r="D252" s="61"/>
      <c r="E252" s="61"/>
      <c r="F252" s="61"/>
      <c r="G252" s="61"/>
    </row>
    <row r="253" spans="1:7" s="46" customFormat="1" ht="13.8" x14ac:dyDescent="0.3">
      <c r="A253" s="61"/>
      <c r="B253" s="61"/>
      <c r="C253" s="61"/>
      <c r="D253" s="61"/>
      <c r="E253" s="61"/>
      <c r="F253" s="61"/>
      <c r="G253" s="61"/>
    </row>
    <row r="254" spans="1:7" s="46" customFormat="1" ht="13.8" x14ac:dyDescent="0.3">
      <c r="A254" s="61"/>
      <c r="B254" s="61"/>
      <c r="C254" s="61"/>
      <c r="D254" s="61"/>
      <c r="E254" s="61"/>
      <c r="F254" s="61"/>
      <c r="G254" s="61"/>
    </row>
    <row r="255" spans="1:7" s="46" customFormat="1" ht="13.8" x14ac:dyDescent="0.3">
      <c r="A255" s="61"/>
      <c r="B255" s="61"/>
      <c r="C255" s="61"/>
      <c r="D255" s="61"/>
      <c r="E255" s="61"/>
      <c r="F255" s="61"/>
      <c r="G255" s="61"/>
    </row>
    <row r="256" spans="1:7" s="46" customFormat="1" ht="13.8" x14ac:dyDescent="0.3">
      <c r="A256" s="61"/>
      <c r="B256" s="61"/>
      <c r="C256" s="61"/>
      <c r="D256" s="61"/>
      <c r="E256" s="61"/>
      <c r="F256" s="61"/>
      <c r="G256" s="61"/>
    </row>
    <row r="257" spans="1:7" s="46" customFormat="1" ht="13.8" x14ac:dyDescent="0.3">
      <c r="A257" s="61"/>
      <c r="B257" s="61"/>
      <c r="C257" s="61"/>
      <c r="D257" s="61"/>
      <c r="E257" s="61"/>
      <c r="F257" s="61"/>
      <c r="G257" s="61"/>
    </row>
    <row r="258" spans="1:7" s="46" customFormat="1" ht="13.8" x14ac:dyDescent="0.3">
      <c r="A258" s="61"/>
      <c r="B258" s="61"/>
      <c r="C258" s="61"/>
      <c r="D258" s="61"/>
      <c r="E258" s="61"/>
      <c r="F258" s="61"/>
      <c r="G258" s="61"/>
    </row>
    <row r="259" spans="1:7" s="46" customFormat="1" ht="13.8" x14ac:dyDescent="0.3">
      <c r="A259" s="61"/>
      <c r="B259" s="61"/>
      <c r="C259" s="61"/>
      <c r="D259" s="61"/>
      <c r="E259" s="61"/>
      <c r="F259" s="61"/>
      <c r="G259" s="61"/>
    </row>
    <row r="260" spans="1:7" s="46" customFormat="1" ht="13.8" x14ac:dyDescent="0.3">
      <c r="A260" s="61"/>
      <c r="B260" s="61"/>
      <c r="C260" s="61"/>
      <c r="D260" s="61"/>
      <c r="E260" s="61"/>
      <c r="F260" s="61"/>
      <c r="G260" s="61"/>
    </row>
    <row r="261" spans="1:7" s="46" customFormat="1" ht="13.8" x14ac:dyDescent="0.3">
      <c r="A261" s="61"/>
      <c r="B261" s="61"/>
      <c r="C261" s="61"/>
      <c r="D261" s="61"/>
      <c r="E261" s="61"/>
      <c r="F261" s="61"/>
      <c r="G261" s="61"/>
    </row>
    <row r="262" spans="1:7" s="46" customFormat="1" ht="13.8" x14ac:dyDescent="0.3">
      <c r="A262" s="61"/>
      <c r="B262" s="61"/>
      <c r="C262" s="61"/>
      <c r="D262" s="61"/>
      <c r="E262" s="61"/>
      <c r="F262" s="61"/>
      <c r="G262" s="61"/>
    </row>
    <row r="263" spans="1:7" s="46" customFormat="1" ht="13.8" x14ac:dyDescent="0.3">
      <c r="A263" s="61"/>
      <c r="B263" s="61"/>
      <c r="C263" s="61"/>
      <c r="D263" s="61"/>
      <c r="E263" s="61"/>
      <c r="F263" s="61"/>
      <c r="G263" s="61"/>
    </row>
    <row r="264" spans="1:7" s="46" customFormat="1" ht="13.8" x14ac:dyDescent="0.3">
      <c r="A264" s="61"/>
      <c r="B264" s="61"/>
      <c r="C264" s="61"/>
      <c r="D264" s="61"/>
      <c r="E264" s="61"/>
      <c r="F264" s="61"/>
      <c r="G264" s="61"/>
    </row>
    <row r="265" spans="1:7" s="46" customFormat="1" ht="13.8" x14ac:dyDescent="0.3">
      <c r="A265" s="61"/>
      <c r="B265" s="61"/>
      <c r="C265" s="61"/>
      <c r="D265" s="61"/>
      <c r="E265" s="61"/>
      <c r="F265" s="61"/>
      <c r="G265" s="61"/>
    </row>
    <row r="266" spans="1:7" s="46" customFormat="1" ht="13.8" x14ac:dyDescent="0.3">
      <c r="A266" s="61"/>
      <c r="B266" s="61"/>
      <c r="C266" s="61"/>
      <c r="D266" s="61"/>
      <c r="E266" s="61"/>
      <c r="F266" s="61"/>
      <c r="G266" s="61"/>
    </row>
    <row r="267" spans="1:7" s="46" customFormat="1" ht="13.8" x14ac:dyDescent="0.3">
      <c r="A267" s="61"/>
      <c r="B267" s="61"/>
      <c r="C267" s="61"/>
      <c r="D267" s="61"/>
      <c r="E267" s="61"/>
      <c r="F267" s="61"/>
      <c r="G267" s="61"/>
    </row>
    <row r="268" spans="1:7" s="46" customFormat="1" ht="13.8" x14ac:dyDescent="0.3">
      <c r="A268" s="61"/>
      <c r="B268" s="61"/>
      <c r="C268" s="61"/>
      <c r="D268" s="61"/>
      <c r="E268" s="61"/>
      <c r="F268" s="61"/>
      <c r="G268" s="61"/>
    </row>
    <row r="269" spans="1:7" s="46" customFormat="1" ht="13.8" x14ac:dyDescent="0.3">
      <c r="A269" s="61"/>
      <c r="B269" s="61"/>
      <c r="C269" s="61"/>
      <c r="D269" s="61"/>
      <c r="E269" s="61"/>
      <c r="F269" s="61"/>
      <c r="G269" s="61"/>
    </row>
    <row r="270" spans="1:7" s="46" customFormat="1" ht="13.8" x14ac:dyDescent="0.3">
      <c r="A270" s="61"/>
      <c r="B270" s="61"/>
      <c r="C270" s="61"/>
      <c r="D270" s="61"/>
      <c r="E270" s="61"/>
      <c r="F270" s="61"/>
      <c r="G270" s="61"/>
    </row>
    <row r="271" spans="1:7" s="46" customFormat="1" ht="13.8" x14ac:dyDescent="0.3">
      <c r="A271" s="61"/>
      <c r="B271" s="61"/>
      <c r="C271" s="61"/>
      <c r="D271" s="61"/>
      <c r="E271" s="61"/>
      <c r="F271" s="61"/>
      <c r="G271" s="61"/>
    </row>
    <row r="272" spans="1:7" s="46" customFormat="1" ht="13.8" x14ac:dyDescent="0.3">
      <c r="A272" s="61"/>
      <c r="B272" s="61"/>
      <c r="C272" s="61"/>
      <c r="D272" s="61"/>
      <c r="E272" s="61"/>
      <c r="F272" s="61"/>
      <c r="G272" s="61"/>
    </row>
    <row r="273" spans="1:7" s="46" customFormat="1" ht="13.8" x14ac:dyDescent="0.3">
      <c r="A273" s="61"/>
      <c r="B273" s="61"/>
      <c r="C273" s="61"/>
      <c r="D273" s="61"/>
      <c r="E273" s="61"/>
      <c r="F273" s="61"/>
      <c r="G273" s="61"/>
    </row>
    <row r="274" spans="1:7" s="46" customFormat="1" ht="13.8" x14ac:dyDescent="0.3">
      <c r="A274" s="61"/>
      <c r="B274" s="61"/>
      <c r="C274" s="61"/>
      <c r="D274" s="61"/>
      <c r="E274" s="61"/>
      <c r="F274" s="61"/>
      <c r="G274" s="61"/>
    </row>
    <row r="275" spans="1:7" s="46" customFormat="1" ht="13.8" x14ac:dyDescent="0.3">
      <c r="A275" s="61"/>
      <c r="B275" s="61"/>
      <c r="C275" s="61"/>
      <c r="D275" s="61"/>
      <c r="E275" s="61"/>
      <c r="F275" s="61"/>
      <c r="G275" s="61"/>
    </row>
    <row r="276" spans="1:7" s="46" customFormat="1" ht="13.8" x14ac:dyDescent="0.3">
      <c r="A276" s="61"/>
      <c r="B276" s="61"/>
      <c r="C276" s="61"/>
      <c r="D276" s="61"/>
      <c r="E276" s="61"/>
      <c r="F276" s="61"/>
      <c r="G276" s="61"/>
    </row>
    <row r="277" spans="1:7" s="46" customFormat="1" ht="13.8" x14ac:dyDescent="0.3">
      <c r="A277" s="61"/>
      <c r="B277" s="61"/>
      <c r="C277" s="61"/>
      <c r="D277" s="61"/>
      <c r="E277" s="61"/>
      <c r="F277" s="61"/>
      <c r="G277" s="61"/>
    </row>
    <row r="278" spans="1:7" s="46" customFormat="1" ht="13.8" x14ac:dyDescent="0.3">
      <c r="A278" s="61"/>
      <c r="B278" s="61"/>
      <c r="C278" s="61"/>
      <c r="D278" s="61"/>
      <c r="E278" s="61"/>
      <c r="F278" s="61"/>
      <c r="G278" s="61"/>
    </row>
    <row r="279" spans="1:7" s="46" customFormat="1" ht="13.8" x14ac:dyDescent="0.3">
      <c r="A279" s="61"/>
      <c r="B279" s="61"/>
      <c r="C279" s="61"/>
      <c r="D279" s="61"/>
      <c r="E279" s="61"/>
      <c r="F279" s="61"/>
      <c r="G279" s="61"/>
    </row>
    <row r="280" spans="1:7" s="46" customFormat="1" ht="13.8" x14ac:dyDescent="0.3">
      <c r="A280" s="61"/>
      <c r="B280" s="61"/>
      <c r="C280" s="61"/>
      <c r="D280" s="61"/>
      <c r="E280" s="61"/>
      <c r="F280" s="61"/>
      <c r="G280" s="61"/>
    </row>
    <row r="281" spans="1:7" s="46" customFormat="1" ht="13.8" x14ac:dyDescent="0.3">
      <c r="A281" s="61"/>
      <c r="B281" s="61"/>
      <c r="C281" s="61"/>
      <c r="D281" s="61"/>
      <c r="E281" s="61"/>
      <c r="F281" s="61"/>
      <c r="G281" s="61"/>
    </row>
    <row r="282" spans="1:7" s="46" customFormat="1" ht="13.8" x14ac:dyDescent="0.3">
      <c r="A282" s="61"/>
      <c r="B282" s="61"/>
      <c r="C282" s="61"/>
      <c r="D282" s="61"/>
      <c r="E282" s="61"/>
      <c r="F282" s="61"/>
      <c r="G282" s="61"/>
    </row>
    <row r="283" spans="1:7" s="46" customFormat="1" ht="13.8" x14ac:dyDescent="0.3">
      <c r="A283" s="61"/>
      <c r="B283" s="61"/>
      <c r="C283" s="61"/>
      <c r="D283" s="61"/>
      <c r="E283" s="61"/>
      <c r="F283" s="61"/>
      <c r="G283" s="61"/>
    </row>
    <row r="284" spans="1:7" s="46" customFormat="1" ht="13.8" x14ac:dyDescent="0.3">
      <c r="A284" s="61"/>
      <c r="B284" s="61"/>
      <c r="C284" s="61"/>
      <c r="D284" s="61"/>
      <c r="E284" s="61"/>
      <c r="F284" s="61"/>
      <c r="G284" s="61"/>
    </row>
    <row r="285" spans="1:7" s="46" customFormat="1" ht="13.8" x14ac:dyDescent="0.3">
      <c r="A285" s="61"/>
      <c r="B285" s="61"/>
      <c r="C285" s="61"/>
      <c r="D285" s="61"/>
      <c r="E285" s="61"/>
      <c r="F285" s="61"/>
      <c r="G285" s="61"/>
    </row>
    <row r="286" spans="1:7" s="46" customFormat="1" ht="13.8" x14ac:dyDescent="0.3">
      <c r="A286" s="61"/>
      <c r="B286" s="61"/>
      <c r="C286" s="61"/>
      <c r="D286" s="61"/>
      <c r="E286" s="61"/>
      <c r="F286" s="61"/>
      <c r="G286" s="61"/>
    </row>
    <row r="287" spans="1:7" s="46" customFormat="1" ht="13.8" x14ac:dyDescent="0.3">
      <c r="A287" s="61"/>
      <c r="B287" s="61"/>
      <c r="C287" s="61"/>
      <c r="D287" s="61"/>
      <c r="E287" s="61"/>
      <c r="F287" s="61"/>
      <c r="G287" s="61"/>
    </row>
    <row r="288" spans="1:7" s="46" customFormat="1" ht="13.8" x14ac:dyDescent="0.3">
      <c r="A288" s="61"/>
      <c r="B288" s="61"/>
      <c r="C288" s="61"/>
      <c r="D288" s="61"/>
      <c r="E288" s="61"/>
      <c r="F288" s="61"/>
      <c r="G288" s="61"/>
    </row>
    <row r="289" spans="1:7" s="46" customFormat="1" ht="13.8" x14ac:dyDescent="0.3">
      <c r="A289" s="61"/>
      <c r="B289" s="61"/>
      <c r="C289" s="61"/>
      <c r="D289" s="61"/>
      <c r="E289" s="61"/>
      <c r="F289" s="61"/>
      <c r="G289" s="61"/>
    </row>
    <row r="290" spans="1:7" s="46" customFormat="1" ht="13.8" x14ac:dyDescent="0.3">
      <c r="A290" s="61"/>
      <c r="B290" s="61"/>
      <c r="C290" s="61"/>
      <c r="D290" s="61"/>
      <c r="E290" s="61"/>
      <c r="F290" s="61"/>
      <c r="G290" s="61"/>
    </row>
    <row r="291" spans="1:7" s="46" customFormat="1" ht="13.8" x14ac:dyDescent="0.3">
      <c r="A291" s="61"/>
      <c r="B291" s="61"/>
      <c r="C291" s="61"/>
      <c r="D291" s="61"/>
      <c r="E291" s="61"/>
      <c r="F291" s="61"/>
      <c r="G291" s="61"/>
    </row>
    <row r="292" spans="1:7" s="46" customFormat="1" ht="13.8" x14ac:dyDescent="0.3">
      <c r="A292" s="61"/>
      <c r="B292" s="61"/>
      <c r="C292" s="61"/>
      <c r="D292" s="61"/>
      <c r="E292" s="61"/>
      <c r="F292" s="61"/>
      <c r="G292" s="61"/>
    </row>
    <row r="293" spans="1:7" s="46" customFormat="1" ht="13.8" x14ac:dyDescent="0.3">
      <c r="A293" s="61"/>
      <c r="B293" s="61"/>
      <c r="C293" s="61"/>
      <c r="D293" s="61"/>
      <c r="E293" s="61"/>
      <c r="F293" s="61"/>
      <c r="G293" s="61"/>
    </row>
    <row r="294" spans="1:7" s="46" customFormat="1" ht="13.8" x14ac:dyDescent="0.3">
      <c r="A294" s="61"/>
      <c r="B294" s="61"/>
      <c r="C294" s="61"/>
      <c r="D294" s="61"/>
      <c r="E294" s="61"/>
      <c r="F294" s="61"/>
      <c r="G294" s="61"/>
    </row>
    <row r="295" spans="1:7" s="46" customFormat="1" ht="13.8" x14ac:dyDescent="0.3">
      <c r="A295" s="61"/>
      <c r="B295" s="61"/>
      <c r="C295" s="61"/>
      <c r="D295" s="61"/>
      <c r="E295" s="61"/>
      <c r="F295" s="61"/>
      <c r="G295" s="61"/>
    </row>
    <row r="296" spans="1:7" s="46" customFormat="1" ht="13.8" x14ac:dyDescent="0.3">
      <c r="A296" s="61"/>
      <c r="B296" s="61"/>
      <c r="C296" s="61"/>
      <c r="D296" s="61"/>
      <c r="E296" s="61"/>
      <c r="F296" s="61"/>
      <c r="G296" s="61"/>
    </row>
    <row r="297" spans="1:7" s="46" customFormat="1" ht="13.8" x14ac:dyDescent="0.3">
      <c r="A297" s="61"/>
      <c r="B297" s="61"/>
      <c r="C297" s="61"/>
      <c r="D297" s="61"/>
      <c r="E297" s="61"/>
      <c r="F297" s="61"/>
      <c r="G297" s="61"/>
    </row>
    <row r="298" spans="1:7" s="46" customFormat="1" ht="13.8" x14ac:dyDescent="0.3">
      <c r="A298" s="61"/>
      <c r="B298" s="61"/>
      <c r="C298" s="61"/>
      <c r="D298" s="61"/>
      <c r="E298" s="61"/>
      <c r="F298" s="61"/>
      <c r="G298" s="61"/>
    </row>
    <row r="299" spans="1:7" s="46" customFormat="1" ht="13.8" x14ac:dyDescent="0.3">
      <c r="A299" s="61"/>
      <c r="B299" s="61"/>
      <c r="C299" s="61"/>
      <c r="D299" s="61"/>
      <c r="E299" s="61"/>
      <c r="F299" s="61"/>
      <c r="G299" s="61"/>
    </row>
    <row r="300" spans="1:7" s="46" customFormat="1" ht="13.8" x14ac:dyDescent="0.3">
      <c r="A300" s="61"/>
      <c r="B300" s="61"/>
      <c r="C300" s="61"/>
      <c r="D300" s="61"/>
      <c r="E300" s="61"/>
      <c r="F300" s="61"/>
      <c r="G300" s="61"/>
    </row>
    <row r="301" spans="1:7" s="46" customFormat="1" ht="13.8" x14ac:dyDescent="0.3">
      <c r="A301" s="61"/>
      <c r="B301" s="61"/>
      <c r="C301" s="61"/>
      <c r="D301" s="61"/>
      <c r="E301" s="61"/>
      <c r="F301" s="61"/>
      <c r="G301" s="61"/>
    </row>
    <row r="302" spans="1:7" s="46" customFormat="1" ht="13.8" x14ac:dyDescent="0.3">
      <c r="A302" s="61"/>
      <c r="B302" s="61"/>
      <c r="C302" s="61"/>
      <c r="D302" s="61"/>
      <c r="E302" s="61"/>
      <c r="F302" s="61"/>
      <c r="G302" s="61"/>
    </row>
    <row r="303" spans="1:7" s="46" customFormat="1" ht="13.8" x14ac:dyDescent="0.3">
      <c r="A303" s="61"/>
      <c r="B303" s="61"/>
      <c r="C303" s="61"/>
      <c r="D303" s="61"/>
      <c r="E303" s="61"/>
      <c r="F303" s="61"/>
      <c r="G303" s="61"/>
    </row>
    <row r="304" spans="1:7" s="46" customFormat="1" ht="13.8" x14ac:dyDescent="0.3">
      <c r="A304" s="61"/>
      <c r="B304" s="61"/>
      <c r="C304" s="61"/>
      <c r="D304" s="61"/>
      <c r="E304" s="61"/>
      <c r="F304" s="61"/>
      <c r="G304" s="61"/>
    </row>
    <row r="305" spans="1:7" s="46" customFormat="1" ht="13.8" x14ac:dyDescent="0.3">
      <c r="A305" s="61"/>
      <c r="B305" s="61"/>
      <c r="C305" s="61"/>
      <c r="D305" s="61"/>
      <c r="E305" s="61"/>
      <c r="F305" s="61"/>
      <c r="G305" s="61"/>
    </row>
    <row r="306" spans="1:7" s="46" customFormat="1" ht="13.8" x14ac:dyDescent="0.3">
      <c r="A306" s="61"/>
      <c r="B306" s="61"/>
      <c r="C306" s="61"/>
      <c r="D306" s="61"/>
      <c r="E306" s="61"/>
      <c r="F306" s="61"/>
      <c r="G306" s="61"/>
    </row>
    <row r="307" spans="1:7" s="46" customFormat="1" ht="13.8" x14ac:dyDescent="0.3">
      <c r="A307" s="61"/>
      <c r="B307" s="61"/>
      <c r="C307" s="61"/>
      <c r="D307" s="61"/>
      <c r="E307" s="61"/>
      <c r="F307" s="61"/>
      <c r="G307" s="61"/>
    </row>
    <row r="308" spans="1:7" s="46" customFormat="1" ht="13.8" x14ac:dyDescent="0.3">
      <c r="A308" s="61"/>
      <c r="B308" s="61"/>
      <c r="C308" s="61"/>
      <c r="D308" s="61"/>
      <c r="E308" s="61"/>
      <c r="F308" s="61"/>
      <c r="G308" s="61"/>
    </row>
    <row r="309" spans="1:7" s="46" customFormat="1" ht="13.8" x14ac:dyDescent="0.3">
      <c r="A309" s="61"/>
      <c r="B309" s="61"/>
      <c r="C309" s="61"/>
      <c r="D309" s="61"/>
      <c r="E309" s="61"/>
      <c r="F309" s="61"/>
      <c r="G309" s="61"/>
    </row>
    <row r="310" spans="1:7" s="46" customFormat="1" ht="13.8" x14ac:dyDescent="0.3">
      <c r="A310" s="61"/>
      <c r="B310" s="61"/>
      <c r="C310" s="61"/>
      <c r="D310" s="61"/>
      <c r="E310" s="61"/>
      <c r="F310" s="61"/>
      <c r="G310" s="61"/>
    </row>
    <row r="311" spans="1:7" s="46" customFormat="1" ht="13.8" x14ac:dyDescent="0.3">
      <c r="A311" s="61"/>
      <c r="B311" s="61"/>
      <c r="C311" s="61"/>
      <c r="D311" s="61"/>
      <c r="E311" s="61"/>
      <c r="F311" s="61"/>
      <c r="G311" s="61"/>
    </row>
    <row r="312" spans="1:7" s="46" customFormat="1" ht="13.8" x14ac:dyDescent="0.3">
      <c r="A312" s="61"/>
      <c r="B312" s="61"/>
      <c r="C312" s="61"/>
      <c r="D312" s="61"/>
      <c r="E312" s="61"/>
      <c r="F312" s="61"/>
      <c r="G312" s="61"/>
    </row>
    <row r="313" spans="1:7" s="46" customFormat="1" ht="13.8" x14ac:dyDescent="0.3">
      <c r="A313" s="61"/>
      <c r="B313" s="61"/>
      <c r="C313" s="61"/>
      <c r="D313" s="61"/>
      <c r="E313" s="61"/>
      <c r="F313" s="61"/>
      <c r="G313" s="61"/>
    </row>
    <row r="314" spans="1:7" s="46" customFormat="1" ht="13.8" x14ac:dyDescent="0.3">
      <c r="A314" s="61"/>
      <c r="B314" s="61"/>
      <c r="C314" s="61"/>
      <c r="D314" s="61"/>
      <c r="E314" s="61"/>
      <c r="F314" s="61"/>
      <c r="G314" s="61"/>
    </row>
    <row r="315" spans="1:7" s="46" customFormat="1" ht="13.8" x14ac:dyDescent="0.3">
      <c r="A315" s="61"/>
      <c r="B315" s="61"/>
      <c r="C315" s="61"/>
      <c r="D315" s="61"/>
      <c r="E315" s="61"/>
      <c r="F315" s="61"/>
      <c r="G315" s="61"/>
    </row>
    <row r="316" spans="1:7" s="46" customFormat="1" ht="13.8" x14ac:dyDescent="0.3">
      <c r="A316" s="61"/>
      <c r="B316" s="61"/>
      <c r="C316" s="61"/>
      <c r="D316" s="61"/>
      <c r="E316" s="61"/>
      <c r="F316" s="61"/>
      <c r="G316" s="61"/>
    </row>
    <row r="317" spans="1:7" s="46" customFormat="1" ht="13.8" x14ac:dyDescent="0.3">
      <c r="A317" s="61"/>
      <c r="B317" s="61"/>
      <c r="C317" s="61"/>
      <c r="D317" s="61"/>
      <c r="E317" s="61"/>
      <c r="F317" s="61"/>
      <c r="G317" s="61"/>
    </row>
    <row r="318" spans="1:7" s="46" customFormat="1" ht="13.8" x14ac:dyDescent="0.3">
      <c r="A318" s="61"/>
      <c r="B318" s="61"/>
      <c r="C318" s="61"/>
      <c r="D318" s="61"/>
      <c r="E318" s="61"/>
      <c r="F318" s="61"/>
      <c r="G318" s="61"/>
    </row>
    <row r="319" spans="1:7" s="46" customFormat="1" ht="13.8" x14ac:dyDescent="0.3">
      <c r="A319" s="61"/>
      <c r="B319" s="61"/>
      <c r="C319" s="61"/>
      <c r="D319" s="61"/>
      <c r="E319" s="61"/>
      <c r="F319" s="61"/>
      <c r="G319" s="61"/>
    </row>
    <row r="320" spans="1:7" s="46" customFormat="1" ht="13.8" x14ac:dyDescent="0.3">
      <c r="A320" s="61"/>
      <c r="B320" s="61"/>
      <c r="C320" s="61"/>
      <c r="D320" s="61"/>
      <c r="E320" s="61"/>
      <c r="F320" s="61"/>
      <c r="G320" s="61"/>
    </row>
    <row r="321" spans="1:7" s="46" customFormat="1" ht="13.8" x14ac:dyDescent="0.3">
      <c r="A321" s="61"/>
      <c r="B321" s="61"/>
      <c r="C321" s="61"/>
      <c r="D321" s="61"/>
      <c r="E321" s="61"/>
      <c r="F321" s="61"/>
      <c r="G321" s="61"/>
    </row>
    <row r="322" spans="1:7" s="46" customFormat="1" ht="13.8" x14ac:dyDescent="0.3">
      <c r="A322" s="61"/>
      <c r="B322" s="61"/>
      <c r="C322" s="61"/>
      <c r="D322" s="61"/>
      <c r="E322" s="61"/>
      <c r="F322" s="61"/>
      <c r="G322" s="61"/>
    </row>
    <row r="323" spans="1:7" s="46" customFormat="1" ht="13.8" x14ac:dyDescent="0.3">
      <c r="A323" s="61"/>
      <c r="B323" s="61"/>
      <c r="C323" s="61"/>
      <c r="D323" s="61"/>
      <c r="E323" s="61"/>
      <c r="F323" s="61"/>
      <c r="G323" s="61"/>
    </row>
    <row r="324" spans="1:7" s="46" customFormat="1" ht="13.8" x14ac:dyDescent="0.3">
      <c r="A324" s="61"/>
      <c r="B324" s="61"/>
      <c r="C324" s="61"/>
      <c r="D324" s="61"/>
      <c r="E324" s="61"/>
      <c r="F324" s="61"/>
      <c r="G324" s="61"/>
    </row>
    <row r="325" spans="1:7" s="46" customFormat="1" ht="13.8" x14ac:dyDescent="0.3">
      <c r="A325" s="61"/>
      <c r="B325" s="61"/>
      <c r="C325" s="61"/>
      <c r="D325" s="61"/>
      <c r="E325" s="61"/>
      <c r="F325" s="61"/>
      <c r="G325" s="61"/>
    </row>
    <row r="326" spans="1:7" s="46" customFormat="1" ht="13.8" x14ac:dyDescent="0.3">
      <c r="A326" s="61"/>
      <c r="B326" s="61"/>
      <c r="C326" s="61"/>
      <c r="D326" s="61"/>
      <c r="E326" s="61"/>
      <c r="F326" s="61"/>
      <c r="G326" s="61"/>
    </row>
    <row r="327" spans="1:7" s="46" customFormat="1" ht="13.8" x14ac:dyDescent="0.3">
      <c r="A327" s="61"/>
      <c r="B327" s="61"/>
      <c r="C327" s="61"/>
      <c r="D327" s="61"/>
      <c r="E327" s="61"/>
      <c r="F327" s="61"/>
      <c r="G327" s="61"/>
    </row>
    <row r="328" spans="1:7" s="46" customFormat="1" ht="13.8" x14ac:dyDescent="0.3">
      <c r="A328" s="61"/>
      <c r="B328" s="61"/>
      <c r="C328" s="61"/>
      <c r="D328" s="61"/>
      <c r="E328" s="61"/>
      <c r="F328" s="61"/>
      <c r="G328" s="61"/>
    </row>
    <row r="329" spans="1:7" s="46" customFormat="1" ht="13.8" x14ac:dyDescent="0.3">
      <c r="A329" s="61"/>
      <c r="B329" s="61"/>
      <c r="C329" s="61"/>
      <c r="D329" s="61"/>
      <c r="E329" s="61"/>
      <c r="F329" s="61"/>
      <c r="G329" s="61"/>
    </row>
    <row r="330" spans="1:7" s="46" customFormat="1" ht="13.8" x14ac:dyDescent="0.3">
      <c r="A330" s="61"/>
      <c r="B330" s="61"/>
      <c r="C330" s="61"/>
      <c r="D330" s="61"/>
      <c r="E330" s="61"/>
      <c r="F330" s="61"/>
      <c r="G330" s="61"/>
    </row>
    <row r="331" spans="1:7" s="46" customFormat="1" ht="13.8" x14ac:dyDescent="0.3">
      <c r="A331" s="61"/>
      <c r="B331" s="61"/>
      <c r="C331" s="61"/>
      <c r="D331" s="61"/>
      <c r="E331" s="61"/>
      <c r="F331" s="61"/>
      <c r="G331" s="61"/>
    </row>
    <row r="332" spans="1:7" s="46" customFormat="1" ht="13.8" x14ac:dyDescent="0.3">
      <c r="A332" s="61"/>
      <c r="B332" s="61"/>
      <c r="C332" s="61"/>
      <c r="D332" s="61"/>
      <c r="E332" s="61"/>
      <c r="F332" s="61"/>
      <c r="G332" s="61"/>
    </row>
    <row r="333" spans="1:7" s="46" customFormat="1" ht="13.8" x14ac:dyDescent="0.3">
      <c r="A333" s="61"/>
      <c r="B333" s="61"/>
      <c r="C333" s="61"/>
      <c r="D333" s="61"/>
      <c r="E333" s="61"/>
      <c r="F333" s="61"/>
      <c r="G333" s="61"/>
    </row>
    <row r="334" spans="1:7" s="46" customFormat="1" ht="13.8" x14ac:dyDescent="0.3">
      <c r="A334" s="61"/>
      <c r="B334" s="61"/>
      <c r="C334" s="61"/>
      <c r="D334" s="61"/>
      <c r="E334" s="61"/>
      <c r="F334" s="61"/>
      <c r="G334" s="61"/>
    </row>
    <row r="335" spans="1:7" s="46" customFormat="1" ht="13.8" x14ac:dyDescent="0.3">
      <c r="A335" s="61"/>
      <c r="B335" s="61"/>
      <c r="C335" s="61"/>
      <c r="D335" s="61"/>
      <c r="E335" s="61"/>
      <c r="F335" s="61"/>
      <c r="G335" s="61"/>
    </row>
    <row r="336" spans="1:7" s="46" customFormat="1" ht="13.8" x14ac:dyDescent="0.3">
      <c r="A336" s="61"/>
      <c r="B336" s="61"/>
      <c r="C336" s="61"/>
      <c r="D336" s="61"/>
      <c r="E336" s="61"/>
      <c r="F336" s="61"/>
      <c r="G336" s="61"/>
    </row>
    <row r="337" spans="1:7" s="46" customFormat="1" ht="13.8" x14ac:dyDescent="0.3">
      <c r="A337" s="61"/>
      <c r="B337" s="61"/>
      <c r="C337" s="61"/>
      <c r="D337" s="61"/>
      <c r="E337" s="61"/>
      <c r="F337" s="61"/>
      <c r="G337" s="61"/>
    </row>
    <row r="338" spans="1:7" s="46" customFormat="1" ht="13.8" x14ac:dyDescent="0.3">
      <c r="A338" s="61"/>
      <c r="B338" s="61"/>
      <c r="C338" s="61"/>
      <c r="D338" s="61"/>
      <c r="E338" s="61"/>
      <c r="F338" s="61"/>
      <c r="G338" s="61"/>
    </row>
    <row r="339" spans="1:7" s="46" customFormat="1" ht="13.8" x14ac:dyDescent="0.3">
      <c r="A339" s="61"/>
      <c r="B339" s="61"/>
      <c r="C339" s="61"/>
      <c r="D339" s="61"/>
      <c r="E339" s="61"/>
      <c r="F339" s="61"/>
      <c r="G339" s="61"/>
    </row>
    <row r="340" spans="1:7" s="46" customFormat="1" ht="13.8" x14ac:dyDescent="0.3">
      <c r="A340" s="61"/>
      <c r="B340" s="61"/>
      <c r="C340" s="61"/>
      <c r="D340" s="61"/>
      <c r="E340" s="61"/>
      <c r="F340" s="61"/>
      <c r="G340" s="61"/>
    </row>
    <row r="341" spans="1:7" s="46" customFormat="1" ht="13.8" x14ac:dyDescent="0.3">
      <c r="A341" s="61"/>
      <c r="B341" s="61"/>
      <c r="C341" s="61"/>
      <c r="D341" s="61"/>
      <c r="E341" s="61"/>
      <c r="F341" s="61"/>
      <c r="G341" s="61"/>
    </row>
    <row r="342" spans="1:7" s="46" customFormat="1" ht="13.8" x14ac:dyDescent="0.3">
      <c r="A342" s="61"/>
      <c r="B342" s="61"/>
      <c r="C342" s="61"/>
      <c r="D342" s="61"/>
      <c r="E342" s="61"/>
      <c r="F342" s="61"/>
      <c r="G342" s="61"/>
    </row>
    <row r="343" spans="1:7" s="46" customFormat="1" ht="13.8" x14ac:dyDescent="0.3">
      <c r="A343" s="61"/>
      <c r="B343" s="61"/>
      <c r="C343" s="61"/>
      <c r="D343" s="61"/>
      <c r="E343" s="61"/>
      <c r="F343" s="61"/>
      <c r="G343" s="61"/>
    </row>
    <row r="344" spans="1:7" s="46" customFormat="1" ht="13.8" x14ac:dyDescent="0.3">
      <c r="A344" s="61"/>
      <c r="B344" s="61"/>
      <c r="C344" s="61"/>
      <c r="D344" s="61"/>
      <c r="E344" s="61"/>
      <c r="F344" s="61"/>
      <c r="G344" s="61"/>
    </row>
    <row r="345" spans="1:7" s="46" customFormat="1" ht="13.8" x14ac:dyDescent="0.3">
      <c r="A345" s="61"/>
      <c r="B345" s="61"/>
      <c r="C345" s="61"/>
      <c r="D345" s="61"/>
      <c r="E345" s="61"/>
      <c r="F345" s="61"/>
      <c r="G345" s="61"/>
    </row>
    <row r="346" spans="1:7" s="46" customFormat="1" ht="13.8" x14ac:dyDescent="0.3">
      <c r="A346" s="61"/>
      <c r="B346" s="61"/>
      <c r="C346" s="61"/>
      <c r="D346" s="61"/>
      <c r="E346" s="61"/>
      <c r="F346" s="61"/>
      <c r="G346" s="61"/>
    </row>
    <row r="347" spans="1:7" s="46" customFormat="1" ht="13.8" x14ac:dyDescent="0.3">
      <c r="A347" s="61"/>
      <c r="B347" s="61"/>
      <c r="C347" s="61"/>
      <c r="D347" s="61"/>
      <c r="E347" s="61"/>
      <c r="F347" s="61"/>
      <c r="G347" s="61"/>
    </row>
    <row r="348" spans="1:7" s="46" customFormat="1" ht="13.8" x14ac:dyDescent="0.3">
      <c r="A348" s="61"/>
      <c r="B348" s="61"/>
      <c r="C348" s="61"/>
      <c r="D348" s="61"/>
      <c r="E348" s="61"/>
      <c r="F348" s="61"/>
      <c r="G348" s="61"/>
    </row>
    <row r="349" spans="1:7" s="46" customFormat="1" ht="13.8" x14ac:dyDescent="0.3">
      <c r="A349" s="61"/>
      <c r="B349" s="61"/>
      <c r="C349" s="61"/>
      <c r="D349" s="61"/>
      <c r="E349" s="61"/>
      <c r="F349" s="61"/>
      <c r="G349" s="61"/>
    </row>
    <row r="350" spans="1:7" s="46" customFormat="1" ht="13.8" x14ac:dyDescent="0.3">
      <c r="A350" s="61"/>
      <c r="B350" s="61"/>
      <c r="C350" s="61"/>
      <c r="D350" s="61"/>
      <c r="E350" s="61"/>
      <c r="F350" s="61"/>
      <c r="G350" s="61"/>
    </row>
    <row r="351" spans="1:7" s="46" customFormat="1" ht="13.8" x14ac:dyDescent="0.3">
      <c r="A351" s="61"/>
      <c r="B351" s="61"/>
      <c r="C351" s="61"/>
      <c r="D351" s="61"/>
      <c r="E351" s="61"/>
      <c r="F351" s="61"/>
      <c r="G351" s="61"/>
    </row>
    <row r="352" spans="1:7" s="46" customFormat="1" ht="13.8" x14ac:dyDescent="0.3">
      <c r="A352" s="61"/>
      <c r="B352" s="61"/>
      <c r="C352" s="61"/>
      <c r="D352" s="61"/>
      <c r="E352" s="61"/>
      <c r="F352" s="61"/>
      <c r="G352" s="61"/>
    </row>
    <row r="353" spans="1:7" s="46" customFormat="1" ht="13.8" x14ac:dyDescent="0.3">
      <c r="A353" s="61"/>
      <c r="B353" s="61"/>
      <c r="C353" s="61"/>
      <c r="D353" s="61"/>
      <c r="E353" s="61"/>
      <c r="F353" s="61"/>
      <c r="G353" s="61"/>
    </row>
    <row r="354" spans="1:7" s="46" customFormat="1" ht="13.8" x14ac:dyDescent="0.3">
      <c r="A354" s="61"/>
      <c r="B354" s="61"/>
      <c r="C354" s="61"/>
      <c r="D354" s="61"/>
      <c r="E354" s="61"/>
      <c r="F354" s="61"/>
      <c r="G354" s="61"/>
    </row>
    <row r="355" spans="1:7" s="46" customFormat="1" ht="13.8" x14ac:dyDescent="0.3">
      <c r="A355" s="61"/>
      <c r="B355" s="61"/>
      <c r="C355" s="61"/>
      <c r="D355" s="61"/>
      <c r="E355" s="61"/>
      <c r="F355" s="61"/>
      <c r="G355" s="61"/>
    </row>
    <row r="356" spans="1:7" s="46" customFormat="1" ht="13.8" x14ac:dyDescent="0.3">
      <c r="A356" s="61"/>
      <c r="B356" s="61"/>
      <c r="C356" s="61"/>
      <c r="D356" s="61"/>
      <c r="E356" s="61"/>
      <c r="F356" s="61"/>
      <c r="G356" s="61"/>
    </row>
    <row r="357" spans="1:7" s="46" customFormat="1" ht="13.8" x14ac:dyDescent="0.3">
      <c r="A357" s="61"/>
      <c r="B357" s="61"/>
      <c r="C357" s="61"/>
      <c r="D357" s="61"/>
      <c r="E357" s="61"/>
      <c r="F357" s="61"/>
      <c r="G357" s="61"/>
    </row>
    <row r="358" spans="1:7" s="46" customFormat="1" ht="13.8" x14ac:dyDescent="0.3">
      <c r="A358" s="61"/>
      <c r="B358" s="61"/>
      <c r="C358" s="61"/>
      <c r="D358" s="61"/>
      <c r="E358" s="61"/>
      <c r="F358" s="61"/>
      <c r="G358" s="61"/>
    </row>
    <row r="359" spans="1:7" s="46" customFormat="1" ht="13.8" x14ac:dyDescent="0.3">
      <c r="A359" s="61"/>
      <c r="B359" s="61"/>
      <c r="C359" s="61"/>
      <c r="D359" s="61"/>
      <c r="E359" s="61"/>
      <c r="F359" s="61"/>
      <c r="G359" s="61"/>
    </row>
    <row r="360" spans="1:7" s="46" customFormat="1" ht="13.8" x14ac:dyDescent="0.3">
      <c r="A360" s="61"/>
      <c r="B360" s="61"/>
      <c r="C360" s="61"/>
      <c r="D360" s="61"/>
      <c r="E360" s="61"/>
      <c r="F360" s="61"/>
      <c r="G360" s="61"/>
    </row>
    <row r="361" spans="1:7" s="46" customFormat="1" ht="13.8" x14ac:dyDescent="0.3">
      <c r="A361" s="61"/>
      <c r="B361" s="61"/>
      <c r="C361" s="61"/>
      <c r="D361" s="61"/>
      <c r="E361" s="61"/>
      <c r="F361" s="61"/>
      <c r="G361" s="61"/>
    </row>
    <row r="362" spans="1:7" s="46" customFormat="1" ht="13.8" x14ac:dyDescent="0.3">
      <c r="A362" s="61"/>
      <c r="B362" s="61"/>
      <c r="C362" s="61"/>
      <c r="D362" s="61"/>
      <c r="E362" s="61"/>
      <c r="F362" s="61"/>
      <c r="G362" s="61"/>
    </row>
    <row r="363" spans="1:7" s="46" customFormat="1" ht="13.8" x14ac:dyDescent="0.3">
      <c r="A363" s="61"/>
      <c r="B363" s="61"/>
      <c r="C363" s="61"/>
      <c r="D363" s="61"/>
      <c r="E363" s="61"/>
      <c r="F363" s="61"/>
      <c r="G363" s="61"/>
    </row>
    <row r="364" spans="1:7" s="46" customFormat="1" ht="13.8" x14ac:dyDescent="0.3">
      <c r="A364" s="61"/>
      <c r="B364" s="61"/>
      <c r="C364" s="61"/>
      <c r="D364" s="61"/>
      <c r="E364" s="61"/>
      <c r="F364" s="61"/>
      <c r="G364" s="61"/>
    </row>
    <row r="365" spans="1:7" s="46" customFormat="1" ht="13.8" x14ac:dyDescent="0.3">
      <c r="A365" s="61"/>
      <c r="B365" s="61"/>
      <c r="C365" s="61"/>
      <c r="D365" s="61"/>
      <c r="E365" s="61"/>
      <c r="F365" s="61"/>
      <c r="G365" s="61"/>
    </row>
    <row r="366" spans="1:7" s="46" customFormat="1" ht="13.8" x14ac:dyDescent="0.3">
      <c r="A366" s="61"/>
      <c r="B366" s="61"/>
      <c r="C366" s="61"/>
      <c r="D366" s="61"/>
      <c r="E366" s="61"/>
      <c r="F366" s="61"/>
      <c r="G366" s="61"/>
    </row>
    <row r="367" spans="1:7" s="46" customFormat="1" ht="13.8" x14ac:dyDescent="0.3">
      <c r="A367" s="61"/>
      <c r="B367" s="61"/>
      <c r="C367" s="61"/>
      <c r="D367" s="61"/>
      <c r="E367" s="61"/>
      <c r="F367" s="61"/>
      <c r="G367" s="61"/>
    </row>
    <row r="368" spans="1:7" s="46" customFormat="1" ht="13.8" x14ac:dyDescent="0.3">
      <c r="A368" s="61"/>
      <c r="B368" s="61"/>
      <c r="C368" s="61"/>
      <c r="D368" s="61"/>
      <c r="E368" s="61"/>
      <c r="F368" s="61"/>
      <c r="G368" s="61"/>
    </row>
    <row r="369" spans="1:7" s="46" customFormat="1" ht="13.8" x14ac:dyDescent="0.3">
      <c r="A369" s="61"/>
      <c r="B369" s="61"/>
      <c r="C369" s="61"/>
      <c r="D369" s="61"/>
      <c r="E369" s="61"/>
      <c r="F369" s="61"/>
      <c r="G369" s="61"/>
    </row>
    <row r="370" spans="1:7" s="46" customFormat="1" ht="13.8" x14ac:dyDescent="0.3">
      <c r="A370" s="61"/>
      <c r="B370" s="61"/>
      <c r="C370" s="61"/>
      <c r="D370" s="61"/>
      <c r="E370" s="61"/>
      <c r="F370" s="61"/>
      <c r="G370" s="61"/>
    </row>
    <row r="371" spans="1:7" s="46" customFormat="1" ht="13.8" x14ac:dyDescent="0.3">
      <c r="A371" s="61"/>
      <c r="B371" s="61"/>
      <c r="C371" s="61"/>
      <c r="D371" s="61"/>
      <c r="E371" s="61"/>
      <c r="F371" s="61"/>
      <c r="G371" s="61"/>
    </row>
    <row r="372" spans="1:7" s="46" customFormat="1" ht="13.8" x14ac:dyDescent="0.3">
      <c r="A372" s="61"/>
      <c r="B372" s="61"/>
      <c r="C372" s="61"/>
      <c r="D372" s="61"/>
      <c r="E372" s="61"/>
      <c r="F372" s="61"/>
      <c r="G372" s="61"/>
    </row>
    <row r="373" spans="1:7" s="46" customFormat="1" ht="13.8" x14ac:dyDescent="0.3">
      <c r="A373" s="61"/>
      <c r="B373" s="61"/>
      <c r="C373" s="61"/>
      <c r="D373" s="61"/>
      <c r="E373" s="61"/>
      <c r="F373" s="61"/>
      <c r="G373" s="61"/>
    </row>
    <row r="374" spans="1:7" s="46" customFormat="1" ht="13.8" x14ac:dyDescent="0.3">
      <c r="A374" s="61"/>
      <c r="B374" s="61"/>
      <c r="C374" s="61"/>
      <c r="D374" s="61"/>
      <c r="E374" s="61"/>
      <c r="F374" s="61"/>
      <c r="G374" s="61"/>
    </row>
    <row r="375" spans="1:7" s="46" customFormat="1" ht="13.8" x14ac:dyDescent="0.3">
      <c r="A375" s="61"/>
      <c r="B375" s="61"/>
      <c r="C375" s="61"/>
      <c r="D375" s="61"/>
      <c r="E375" s="61"/>
      <c r="F375" s="61"/>
      <c r="G375" s="61"/>
    </row>
    <row r="376" spans="1:7" s="46" customFormat="1" ht="13.8" x14ac:dyDescent="0.3">
      <c r="A376" s="61"/>
      <c r="B376" s="61"/>
      <c r="C376" s="61"/>
      <c r="D376" s="61"/>
      <c r="E376" s="61"/>
      <c r="F376" s="61"/>
      <c r="G376" s="61"/>
    </row>
    <row r="377" spans="1:7" s="46" customFormat="1" ht="13.8" x14ac:dyDescent="0.3">
      <c r="A377" s="61"/>
      <c r="B377" s="61"/>
      <c r="C377" s="61"/>
      <c r="D377" s="61"/>
      <c r="E377" s="61"/>
      <c r="F377" s="61"/>
      <c r="G377" s="61"/>
    </row>
    <row r="378" spans="1:7" s="46" customFormat="1" ht="13.8" x14ac:dyDescent="0.3">
      <c r="A378" s="61"/>
      <c r="B378" s="61"/>
      <c r="C378" s="61"/>
      <c r="D378" s="61"/>
      <c r="E378" s="61"/>
      <c r="F378" s="61"/>
      <c r="G378" s="61"/>
    </row>
    <row r="379" spans="1:7" s="46" customFormat="1" ht="13.8" x14ac:dyDescent="0.3">
      <c r="A379" s="61"/>
      <c r="B379" s="61"/>
      <c r="C379" s="61"/>
      <c r="D379" s="61"/>
      <c r="E379" s="61"/>
      <c r="F379" s="61"/>
      <c r="G379" s="61"/>
    </row>
    <row r="380" spans="1:7" s="46" customFormat="1" ht="13.8" x14ac:dyDescent="0.3">
      <c r="A380" s="61"/>
      <c r="B380" s="61"/>
      <c r="C380" s="61"/>
      <c r="D380" s="61"/>
      <c r="E380" s="61"/>
      <c r="F380" s="61"/>
      <c r="G380" s="61"/>
    </row>
    <row r="381" spans="1:7" s="46" customFormat="1" ht="13.8" x14ac:dyDescent="0.3">
      <c r="A381" s="61"/>
      <c r="B381" s="61"/>
      <c r="C381" s="61"/>
      <c r="D381" s="61"/>
      <c r="E381" s="61"/>
      <c r="F381" s="61"/>
      <c r="G381" s="61"/>
    </row>
    <row r="382" spans="1:7" s="46" customFormat="1" ht="13.8" x14ac:dyDescent="0.3">
      <c r="A382" s="61"/>
      <c r="B382" s="61"/>
      <c r="C382" s="61"/>
      <c r="D382" s="61"/>
      <c r="E382" s="61"/>
      <c r="F382" s="61"/>
      <c r="G382" s="61"/>
    </row>
    <row r="383" spans="1:7" s="46" customFormat="1" ht="13.8" x14ac:dyDescent="0.3">
      <c r="A383" s="61"/>
      <c r="B383" s="61"/>
      <c r="C383" s="61"/>
      <c r="D383" s="61"/>
      <c r="E383" s="61"/>
      <c r="F383" s="61"/>
      <c r="G383" s="61"/>
    </row>
    <row r="384" spans="1:7" s="46" customFormat="1" ht="13.8" x14ac:dyDescent="0.3">
      <c r="A384" s="61"/>
      <c r="B384" s="61"/>
      <c r="C384" s="61"/>
      <c r="D384" s="61"/>
      <c r="E384" s="61"/>
      <c r="F384" s="61"/>
      <c r="G384" s="61"/>
    </row>
    <row r="385" spans="1:7" s="46" customFormat="1" ht="13.8" x14ac:dyDescent="0.3">
      <c r="A385" s="61"/>
      <c r="B385" s="61"/>
      <c r="C385" s="61"/>
      <c r="D385" s="61"/>
      <c r="E385" s="61"/>
      <c r="F385" s="61"/>
      <c r="G385" s="61"/>
    </row>
    <row r="386" spans="1:7" s="46" customFormat="1" ht="13.8" x14ac:dyDescent="0.3">
      <c r="A386" s="61"/>
      <c r="B386" s="61"/>
      <c r="C386" s="61"/>
      <c r="D386" s="61"/>
      <c r="E386" s="61"/>
      <c r="F386" s="61"/>
      <c r="G386" s="61"/>
    </row>
    <row r="387" spans="1:7" s="46" customFormat="1" ht="13.8" x14ac:dyDescent="0.3">
      <c r="A387" s="61"/>
      <c r="B387" s="61"/>
      <c r="C387" s="61"/>
      <c r="D387" s="61"/>
      <c r="E387" s="61"/>
      <c r="F387" s="61"/>
      <c r="G387" s="61"/>
    </row>
    <row r="388" spans="1:7" s="46" customFormat="1" ht="13.8" x14ac:dyDescent="0.3">
      <c r="A388" s="61"/>
      <c r="B388" s="61"/>
      <c r="C388" s="61"/>
      <c r="D388" s="61"/>
      <c r="E388" s="61"/>
      <c r="F388" s="61"/>
      <c r="G388" s="61"/>
    </row>
    <row r="389" spans="1:7" s="46" customFormat="1" ht="13.8" x14ac:dyDescent="0.3">
      <c r="A389" s="61"/>
      <c r="B389" s="61"/>
      <c r="C389" s="61"/>
      <c r="D389" s="61"/>
      <c r="E389" s="61"/>
      <c r="F389" s="61"/>
      <c r="G389" s="61"/>
    </row>
    <row r="390" spans="1:7" s="46" customFormat="1" ht="13.8" x14ac:dyDescent="0.3">
      <c r="A390" s="61"/>
      <c r="B390" s="61"/>
      <c r="C390" s="61"/>
      <c r="D390" s="61"/>
      <c r="E390" s="61"/>
      <c r="F390" s="61"/>
      <c r="G390" s="61"/>
    </row>
    <row r="391" spans="1:7" s="46" customFormat="1" ht="13.8" x14ac:dyDescent="0.3">
      <c r="A391" s="61"/>
      <c r="B391" s="61"/>
      <c r="C391" s="61"/>
      <c r="D391" s="61"/>
      <c r="E391" s="61"/>
      <c r="F391" s="61"/>
      <c r="G391" s="61"/>
    </row>
    <row r="392" spans="1:7" s="46" customFormat="1" ht="13.8" x14ac:dyDescent="0.3">
      <c r="A392" s="61"/>
      <c r="B392" s="61"/>
      <c r="C392" s="61"/>
      <c r="D392" s="61"/>
      <c r="E392" s="61"/>
      <c r="F392" s="61"/>
      <c r="G392" s="61"/>
    </row>
    <row r="393" spans="1:7" s="46" customFormat="1" ht="13.8" x14ac:dyDescent="0.3">
      <c r="A393" s="61"/>
      <c r="B393" s="61"/>
      <c r="C393" s="61"/>
      <c r="D393" s="61"/>
      <c r="E393" s="61"/>
      <c r="F393" s="61"/>
      <c r="G393" s="61"/>
    </row>
    <row r="394" spans="1:7" s="46" customFormat="1" ht="13.8" x14ac:dyDescent="0.3">
      <c r="A394" s="61"/>
      <c r="B394" s="61"/>
      <c r="C394" s="61"/>
      <c r="D394" s="61"/>
      <c r="E394" s="61"/>
      <c r="F394" s="61"/>
      <c r="G394" s="61"/>
    </row>
    <row r="395" spans="1:7" s="46" customFormat="1" ht="13.8" x14ac:dyDescent="0.3">
      <c r="A395" s="61"/>
      <c r="B395" s="61"/>
      <c r="C395" s="61"/>
      <c r="D395" s="61"/>
      <c r="E395" s="61"/>
      <c r="F395" s="61"/>
      <c r="G395" s="61"/>
    </row>
    <row r="396" spans="1:7" s="46" customFormat="1" ht="13.8" x14ac:dyDescent="0.3">
      <c r="A396" s="61"/>
      <c r="B396" s="61"/>
      <c r="C396" s="61"/>
      <c r="D396" s="61"/>
      <c r="E396" s="61"/>
      <c r="F396" s="61"/>
      <c r="G396" s="61"/>
    </row>
    <row r="397" spans="1:7" s="46" customFormat="1" ht="13.8" x14ac:dyDescent="0.3">
      <c r="A397" s="61"/>
      <c r="B397" s="61"/>
      <c r="C397" s="61"/>
      <c r="D397" s="61"/>
      <c r="E397" s="61"/>
      <c r="F397" s="61"/>
      <c r="G397" s="61"/>
    </row>
    <row r="398" spans="1:7" s="46" customFormat="1" ht="13.8" x14ac:dyDescent="0.3">
      <c r="A398" s="61"/>
      <c r="B398" s="61"/>
      <c r="C398" s="61"/>
      <c r="D398" s="61"/>
      <c r="E398" s="61"/>
      <c r="F398" s="61"/>
      <c r="G398" s="61"/>
    </row>
    <row r="399" spans="1:7" s="46" customFormat="1" ht="13.8" x14ac:dyDescent="0.3">
      <c r="A399" s="61"/>
      <c r="B399" s="61"/>
      <c r="C399" s="61"/>
      <c r="D399" s="61"/>
      <c r="E399" s="61"/>
      <c r="F399" s="61"/>
      <c r="G399" s="61"/>
    </row>
    <row r="400" spans="1:7" s="46" customFormat="1" ht="13.8" x14ac:dyDescent="0.3">
      <c r="A400" s="61"/>
      <c r="B400" s="61"/>
      <c r="C400" s="61"/>
      <c r="D400" s="61"/>
      <c r="E400" s="61"/>
      <c r="F400" s="61"/>
      <c r="G400" s="61"/>
    </row>
    <row r="401" spans="1:7" s="46" customFormat="1" ht="13.8" x14ac:dyDescent="0.3">
      <c r="A401" s="61"/>
      <c r="B401" s="61"/>
      <c r="C401" s="61"/>
      <c r="D401" s="61"/>
      <c r="E401" s="61"/>
      <c r="F401" s="61"/>
      <c r="G401" s="61"/>
    </row>
    <row r="402" spans="1:7" s="46" customFormat="1" ht="13.8" x14ac:dyDescent="0.3">
      <c r="A402" s="61"/>
      <c r="B402" s="61"/>
      <c r="C402" s="61"/>
      <c r="D402" s="61"/>
      <c r="E402" s="61"/>
      <c r="F402" s="61"/>
      <c r="G402" s="61"/>
    </row>
    <row r="403" spans="1:7" s="46" customFormat="1" ht="13.8" x14ac:dyDescent="0.3">
      <c r="A403" s="61"/>
      <c r="B403" s="61"/>
      <c r="C403" s="61"/>
      <c r="D403" s="61"/>
      <c r="E403" s="61"/>
      <c r="F403" s="61"/>
      <c r="G403" s="61"/>
    </row>
    <row r="404" spans="1:7" s="46" customFormat="1" ht="13.8" x14ac:dyDescent="0.3">
      <c r="A404" s="61"/>
      <c r="B404" s="61"/>
      <c r="C404" s="61"/>
      <c r="D404" s="61"/>
      <c r="E404" s="61"/>
      <c r="F404" s="61"/>
      <c r="G404" s="61"/>
    </row>
    <row r="405" spans="1:7" s="46" customFormat="1" ht="13.8" x14ac:dyDescent="0.3">
      <c r="A405" s="61"/>
      <c r="B405" s="61"/>
      <c r="C405" s="61"/>
      <c r="D405" s="61"/>
      <c r="E405" s="61"/>
      <c r="F405" s="61"/>
      <c r="G405" s="61"/>
    </row>
    <row r="406" spans="1:7" s="46" customFormat="1" ht="13.8" x14ac:dyDescent="0.3">
      <c r="A406" s="61"/>
      <c r="B406" s="61"/>
      <c r="C406" s="61"/>
      <c r="D406" s="61"/>
      <c r="E406" s="61"/>
      <c r="F406" s="61"/>
      <c r="G406" s="61"/>
    </row>
    <row r="407" spans="1:7" s="46" customFormat="1" ht="13.8" x14ac:dyDescent="0.3">
      <c r="A407" s="61"/>
      <c r="B407" s="61"/>
      <c r="C407" s="61"/>
      <c r="D407" s="61"/>
      <c r="E407" s="61"/>
      <c r="F407" s="61"/>
      <c r="G407" s="61"/>
    </row>
    <row r="408" spans="1:7" s="46" customFormat="1" ht="13.8" x14ac:dyDescent="0.3">
      <c r="A408" s="61"/>
      <c r="B408" s="61"/>
      <c r="C408" s="61"/>
      <c r="D408" s="61"/>
      <c r="E408" s="61"/>
      <c r="F408" s="61"/>
      <c r="G408" s="61"/>
    </row>
    <row r="409" spans="1:7" s="46" customFormat="1" ht="13.8" x14ac:dyDescent="0.3">
      <c r="A409" s="61"/>
      <c r="B409" s="61"/>
      <c r="C409" s="61"/>
      <c r="D409" s="61"/>
      <c r="E409" s="61"/>
      <c r="F409" s="61"/>
      <c r="G409" s="61"/>
    </row>
    <row r="410" spans="1:7" s="46" customFormat="1" ht="13.8" x14ac:dyDescent="0.3">
      <c r="A410" s="61"/>
      <c r="B410" s="61"/>
      <c r="C410" s="61"/>
      <c r="D410" s="61"/>
      <c r="E410" s="61"/>
      <c r="F410" s="61"/>
      <c r="G410" s="61"/>
    </row>
    <row r="411" spans="1:7" s="46" customFormat="1" ht="13.8" x14ac:dyDescent="0.3">
      <c r="A411" s="61"/>
      <c r="B411" s="61"/>
      <c r="C411" s="61"/>
      <c r="D411" s="61"/>
      <c r="E411" s="61"/>
      <c r="F411" s="61"/>
      <c r="G411" s="61"/>
    </row>
    <row r="412" spans="1:7" s="46" customFormat="1" ht="13.8" x14ac:dyDescent="0.3">
      <c r="A412" s="61"/>
      <c r="B412" s="61"/>
      <c r="C412" s="61"/>
      <c r="D412" s="61"/>
      <c r="E412" s="61"/>
      <c r="F412" s="61"/>
      <c r="G412" s="61"/>
    </row>
    <row r="413" spans="1:7" s="46" customFormat="1" ht="13.8" x14ac:dyDescent="0.3">
      <c r="A413" s="61"/>
      <c r="B413" s="61"/>
      <c r="C413" s="61"/>
      <c r="D413" s="61"/>
      <c r="E413" s="61"/>
      <c r="F413" s="61"/>
      <c r="G413" s="61"/>
    </row>
    <row r="414" spans="1:7" s="46" customFormat="1" ht="13.8" x14ac:dyDescent="0.3">
      <c r="A414" s="61"/>
      <c r="B414" s="61"/>
      <c r="C414" s="61"/>
      <c r="D414" s="61"/>
      <c r="E414" s="61"/>
      <c r="F414" s="61"/>
      <c r="G414" s="61"/>
    </row>
    <row r="415" spans="1:7" s="46" customFormat="1" ht="13.8" x14ac:dyDescent="0.3">
      <c r="A415" s="61"/>
      <c r="B415" s="61"/>
      <c r="C415" s="61"/>
      <c r="D415" s="61"/>
      <c r="E415" s="61"/>
      <c r="F415" s="61"/>
      <c r="G415" s="61"/>
    </row>
    <row r="416" spans="1:7" s="46" customFormat="1" ht="13.8" x14ac:dyDescent="0.3">
      <c r="A416" s="61"/>
      <c r="B416" s="61"/>
      <c r="C416" s="61"/>
      <c r="D416" s="61"/>
      <c r="E416" s="61"/>
      <c r="F416" s="61"/>
      <c r="G416" s="61"/>
    </row>
    <row r="417" spans="1:7" s="46" customFormat="1" ht="13.8" x14ac:dyDescent="0.3">
      <c r="A417" s="61"/>
      <c r="B417" s="61"/>
      <c r="C417" s="61"/>
      <c r="D417" s="61"/>
      <c r="E417" s="61"/>
      <c r="F417" s="61"/>
      <c r="G417" s="61"/>
    </row>
    <row r="418" spans="1:7" s="46" customFormat="1" ht="13.8" x14ac:dyDescent="0.3">
      <c r="A418" s="61"/>
      <c r="B418" s="61"/>
      <c r="C418" s="61"/>
      <c r="D418" s="61"/>
      <c r="E418" s="61"/>
      <c r="F418" s="61"/>
      <c r="G418" s="61"/>
    </row>
    <row r="419" spans="1:7" s="46" customFormat="1" ht="13.8" x14ac:dyDescent="0.3">
      <c r="A419" s="61"/>
      <c r="B419" s="61"/>
      <c r="C419" s="61"/>
      <c r="D419" s="61"/>
      <c r="E419" s="61"/>
      <c r="F419" s="61"/>
      <c r="G419" s="61"/>
    </row>
    <row r="420" spans="1:7" s="46" customFormat="1" ht="13.8" x14ac:dyDescent="0.3">
      <c r="A420" s="61"/>
      <c r="B420" s="61"/>
      <c r="C420" s="61"/>
      <c r="D420" s="61"/>
      <c r="E420" s="61"/>
      <c r="F420" s="61"/>
      <c r="G420" s="61"/>
    </row>
    <row r="421" spans="1:7" s="46" customFormat="1" ht="13.8" x14ac:dyDescent="0.3">
      <c r="A421" s="61"/>
      <c r="B421" s="61"/>
      <c r="C421" s="61"/>
      <c r="D421" s="61"/>
      <c r="E421" s="61"/>
      <c r="F421" s="61"/>
      <c r="G421" s="61"/>
    </row>
    <row r="422" spans="1:7" s="46" customFormat="1" ht="13.8" x14ac:dyDescent="0.3">
      <c r="A422" s="61"/>
      <c r="B422" s="61"/>
      <c r="C422" s="61"/>
      <c r="D422" s="61"/>
      <c r="E422" s="61"/>
      <c r="F422" s="61"/>
      <c r="G422" s="61"/>
    </row>
    <row r="423" spans="1:7" s="46" customFormat="1" ht="13.8" x14ac:dyDescent="0.3">
      <c r="A423" s="61"/>
      <c r="B423" s="61"/>
      <c r="C423" s="61"/>
      <c r="D423" s="61"/>
      <c r="E423" s="61"/>
      <c r="F423" s="61"/>
      <c r="G423" s="61"/>
    </row>
    <row r="424" spans="1:7" s="46" customFormat="1" ht="13.8" x14ac:dyDescent="0.3">
      <c r="A424" s="61"/>
      <c r="B424" s="61"/>
      <c r="C424" s="61"/>
      <c r="D424" s="61"/>
      <c r="E424" s="61"/>
      <c r="F424" s="61"/>
      <c r="G424" s="61"/>
    </row>
    <row r="425" spans="1:7" s="46" customFormat="1" ht="13.8" x14ac:dyDescent="0.3">
      <c r="A425" s="61"/>
      <c r="B425" s="61"/>
      <c r="C425" s="61"/>
      <c r="D425" s="61"/>
      <c r="E425" s="61"/>
      <c r="F425" s="61"/>
      <c r="G425" s="61"/>
    </row>
    <row r="426" spans="1:7" s="46" customFormat="1" ht="13.8" x14ac:dyDescent="0.3">
      <c r="A426" s="61"/>
      <c r="B426" s="61"/>
      <c r="C426" s="61"/>
      <c r="D426" s="61"/>
      <c r="E426" s="61"/>
      <c r="F426" s="61"/>
      <c r="G426" s="61"/>
    </row>
    <row r="427" spans="1:7" s="46" customFormat="1" ht="13.8" x14ac:dyDescent="0.3">
      <c r="A427" s="61"/>
      <c r="B427" s="61"/>
      <c r="C427" s="61"/>
      <c r="D427" s="61"/>
      <c r="E427" s="61"/>
      <c r="F427" s="61"/>
      <c r="G427" s="61"/>
    </row>
    <row r="428" spans="1:7" s="46" customFormat="1" ht="13.8" x14ac:dyDescent="0.3">
      <c r="A428" s="61"/>
      <c r="B428" s="61"/>
      <c r="C428" s="61"/>
      <c r="D428" s="61"/>
      <c r="E428" s="61"/>
      <c r="F428" s="61"/>
      <c r="G428" s="61"/>
    </row>
    <row r="429" spans="1:7" s="46" customFormat="1" ht="13.8" x14ac:dyDescent="0.3">
      <c r="A429" s="61"/>
      <c r="B429" s="61"/>
      <c r="C429" s="61"/>
      <c r="D429" s="61"/>
      <c r="E429" s="61"/>
      <c r="F429" s="61"/>
      <c r="G429" s="61"/>
    </row>
    <row r="430" spans="1:7" s="46" customFormat="1" ht="13.8" x14ac:dyDescent="0.3">
      <c r="A430" s="61"/>
      <c r="B430" s="61"/>
      <c r="C430" s="61"/>
      <c r="D430" s="61"/>
      <c r="E430" s="61"/>
      <c r="F430" s="61"/>
      <c r="G430" s="61"/>
    </row>
    <row r="431" spans="1:7" s="46" customFormat="1" ht="13.8" x14ac:dyDescent="0.3">
      <c r="A431" s="61"/>
      <c r="B431" s="61"/>
      <c r="C431" s="61"/>
      <c r="D431" s="61"/>
      <c r="E431" s="61"/>
      <c r="F431" s="61"/>
      <c r="G431" s="61"/>
    </row>
    <row r="432" spans="1:7" s="46" customFormat="1" ht="13.8" x14ac:dyDescent="0.3">
      <c r="A432" s="61"/>
      <c r="B432" s="61"/>
      <c r="C432" s="61"/>
      <c r="D432" s="61"/>
      <c r="E432" s="61"/>
      <c r="F432" s="61"/>
      <c r="G432" s="61"/>
    </row>
    <row r="433" spans="1:7" s="46" customFormat="1" ht="13.8" x14ac:dyDescent="0.3">
      <c r="A433" s="61"/>
      <c r="B433" s="61"/>
      <c r="C433" s="61"/>
      <c r="D433" s="61"/>
      <c r="E433" s="61"/>
      <c r="F433" s="61"/>
      <c r="G433" s="61"/>
    </row>
    <row r="434" spans="1:7" s="46" customFormat="1" ht="13.8" x14ac:dyDescent="0.3">
      <c r="A434" s="61"/>
      <c r="B434" s="61"/>
      <c r="C434" s="61"/>
      <c r="D434" s="61"/>
      <c r="E434" s="61"/>
      <c r="F434" s="61"/>
      <c r="G434" s="61"/>
    </row>
    <row r="435" spans="1:7" s="46" customFormat="1" ht="13.8" x14ac:dyDescent="0.3">
      <c r="A435" s="61"/>
      <c r="B435" s="61"/>
      <c r="C435" s="61"/>
      <c r="D435" s="61"/>
      <c r="E435" s="61"/>
      <c r="F435" s="61"/>
      <c r="G435" s="61"/>
    </row>
    <row r="436" spans="1:7" s="46" customFormat="1" ht="13.8" x14ac:dyDescent="0.3">
      <c r="A436" s="61"/>
      <c r="B436" s="61"/>
      <c r="C436" s="61"/>
      <c r="D436" s="61"/>
      <c r="E436" s="61"/>
      <c r="F436" s="61"/>
      <c r="G436" s="61"/>
    </row>
    <row r="437" spans="1:7" s="46" customFormat="1" ht="13.8" x14ac:dyDescent="0.3">
      <c r="A437" s="61"/>
      <c r="B437" s="61"/>
      <c r="C437" s="61"/>
      <c r="D437" s="61"/>
      <c r="E437" s="61"/>
      <c r="F437" s="61"/>
      <c r="G437" s="61"/>
    </row>
    <row r="438" spans="1:7" s="46" customFormat="1" ht="13.8" x14ac:dyDescent="0.3">
      <c r="A438" s="61"/>
      <c r="B438" s="61"/>
      <c r="C438" s="61"/>
      <c r="D438" s="61"/>
      <c r="E438" s="61"/>
      <c r="F438" s="61"/>
      <c r="G438" s="61"/>
    </row>
    <row r="439" spans="1:7" s="46" customFormat="1" ht="13.8" x14ac:dyDescent="0.3">
      <c r="A439" s="61"/>
      <c r="B439" s="61"/>
      <c r="C439" s="61"/>
      <c r="D439" s="61"/>
      <c r="E439" s="61"/>
      <c r="F439" s="61"/>
      <c r="G439" s="61"/>
    </row>
    <row r="440" spans="1:7" s="46" customFormat="1" ht="13.8" x14ac:dyDescent="0.3">
      <c r="A440" s="61"/>
      <c r="B440" s="61"/>
      <c r="C440" s="61"/>
      <c r="D440" s="61"/>
      <c r="E440" s="61"/>
      <c r="F440" s="61"/>
      <c r="G440" s="61"/>
    </row>
    <row r="441" spans="1:7" s="46" customFormat="1" ht="13.8" x14ac:dyDescent="0.3">
      <c r="A441" s="61"/>
      <c r="B441" s="61"/>
      <c r="C441" s="61"/>
      <c r="D441" s="61"/>
      <c r="E441" s="61"/>
      <c r="F441" s="61"/>
      <c r="G441" s="61"/>
    </row>
    <row r="442" spans="1:7" s="46" customFormat="1" ht="13.8" x14ac:dyDescent="0.3">
      <c r="A442" s="61"/>
      <c r="B442" s="61"/>
      <c r="C442" s="61"/>
      <c r="D442" s="61"/>
      <c r="E442" s="61"/>
      <c r="F442" s="61"/>
      <c r="G442" s="61"/>
    </row>
    <row r="443" spans="1:7" s="46" customFormat="1" ht="13.8" x14ac:dyDescent="0.3">
      <c r="A443" s="61"/>
      <c r="B443" s="61"/>
      <c r="C443" s="61"/>
      <c r="D443" s="61"/>
      <c r="E443" s="61"/>
      <c r="F443" s="61"/>
      <c r="G443" s="61"/>
    </row>
    <row r="444" spans="1:7" s="46" customFormat="1" ht="13.8" x14ac:dyDescent="0.3">
      <c r="A444" s="61"/>
      <c r="B444" s="61"/>
      <c r="C444" s="61"/>
      <c r="D444" s="61"/>
      <c r="E444" s="61"/>
      <c r="F444" s="61"/>
      <c r="G444" s="61"/>
    </row>
    <row r="445" spans="1:7" s="46" customFormat="1" ht="13.8" x14ac:dyDescent="0.3">
      <c r="A445" s="61"/>
      <c r="B445" s="61"/>
      <c r="C445" s="61"/>
      <c r="D445" s="61"/>
      <c r="E445" s="61"/>
      <c r="F445" s="61"/>
      <c r="G445" s="61"/>
    </row>
    <row r="446" spans="1:7" s="46" customFormat="1" ht="13.8" x14ac:dyDescent="0.3">
      <c r="A446" s="61"/>
      <c r="B446" s="61"/>
      <c r="C446" s="61"/>
      <c r="D446" s="61"/>
      <c r="E446" s="61"/>
      <c r="F446" s="61"/>
      <c r="G446" s="61"/>
    </row>
    <row r="447" spans="1:7" s="46" customFormat="1" ht="13.8" x14ac:dyDescent="0.3">
      <c r="A447" s="61"/>
      <c r="B447" s="61"/>
      <c r="C447" s="61"/>
      <c r="D447" s="61"/>
      <c r="E447" s="61"/>
      <c r="F447" s="61"/>
      <c r="G447" s="61"/>
    </row>
    <row r="448" spans="1:7" s="46" customFormat="1" ht="13.8" x14ac:dyDescent="0.3">
      <c r="A448" s="61"/>
      <c r="B448" s="61"/>
      <c r="C448" s="61"/>
      <c r="D448" s="61"/>
      <c r="E448" s="61"/>
      <c r="F448" s="61"/>
      <c r="G448" s="61"/>
    </row>
    <row r="449" spans="1:7" s="46" customFormat="1" ht="13.8" x14ac:dyDescent="0.3">
      <c r="A449" s="61"/>
      <c r="B449" s="61"/>
      <c r="C449" s="61"/>
      <c r="D449" s="61"/>
      <c r="E449" s="61"/>
      <c r="F449" s="61"/>
      <c r="G449" s="61"/>
    </row>
    <row r="450" spans="1:7" s="46" customFormat="1" ht="13.8" x14ac:dyDescent="0.3">
      <c r="A450" s="61"/>
      <c r="B450" s="61"/>
      <c r="C450" s="61"/>
      <c r="D450" s="61"/>
      <c r="E450" s="61"/>
      <c r="F450" s="61"/>
      <c r="G450" s="61"/>
    </row>
    <row r="451" spans="1:7" s="46" customFormat="1" ht="13.8" x14ac:dyDescent="0.3">
      <c r="A451" s="61"/>
      <c r="B451" s="61"/>
      <c r="C451" s="61"/>
      <c r="D451" s="61"/>
      <c r="E451" s="61"/>
      <c r="F451" s="61"/>
      <c r="G451" s="61"/>
    </row>
    <row r="452" spans="1:7" s="46" customFormat="1" ht="13.8" x14ac:dyDescent="0.3">
      <c r="A452" s="61"/>
      <c r="B452" s="61"/>
      <c r="C452" s="61"/>
      <c r="D452" s="61"/>
      <c r="E452" s="61"/>
      <c r="F452" s="61"/>
      <c r="G452" s="61"/>
    </row>
    <row r="453" spans="1:7" s="46" customFormat="1" ht="13.8" x14ac:dyDescent="0.3">
      <c r="A453" s="61"/>
      <c r="B453" s="61"/>
      <c r="C453" s="61"/>
      <c r="D453" s="61"/>
      <c r="E453" s="61"/>
      <c r="F453" s="61"/>
      <c r="G453" s="61"/>
    </row>
    <row r="454" spans="1:7" s="46" customFormat="1" ht="13.8" x14ac:dyDescent="0.3">
      <c r="A454" s="61"/>
      <c r="B454" s="61"/>
      <c r="C454" s="61"/>
      <c r="D454" s="61"/>
      <c r="E454" s="61"/>
      <c r="F454" s="61"/>
      <c r="G454" s="61"/>
    </row>
    <row r="455" spans="1:7" s="46" customFormat="1" ht="13.8" x14ac:dyDescent="0.3">
      <c r="A455" s="61"/>
      <c r="B455" s="61"/>
      <c r="C455" s="61"/>
      <c r="D455" s="61"/>
      <c r="E455" s="61"/>
      <c r="F455" s="61"/>
      <c r="G455" s="61"/>
    </row>
    <row r="456" spans="1:7" s="46" customFormat="1" ht="13.8" x14ac:dyDescent="0.3">
      <c r="A456" s="61"/>
      <c r="B456" s="61"/>
      <c r="C456" s="61"/>
      <c r="D456" s="61"/>
      <c r="E456" s="61"/>
      <c r="F456" s="61"/>
      <c r="G456" s="61"/>
    </row>
    <row r="457" spans="1:7" s="46" customFormat="1" ht="13.8" x14ac:dyDescent="0.3">
      <c r="A457" s="61"/>
      <c r="B457" s="61"/>
      <c r="C457" s="61"/>
      <c r="D457" s="61"/>
      <c r="E457" s="61"/>
      <c r="F457" s="61"/>
      <c r="G457" s="61"/>
    </row>
    <row r="458" spans="1:7" s="46" customFormat="1" ht="13.8" x14ac:dyDescent="0.3">
      <c r="A458" s="61"/>
      <c r="B458" s="61"/>
      <c r="C458" s="61"/>
      <c r="D458" s="61"/>
      <c r="E458" s="61"/>
      <c r="F458" s="61"/>
      <c r="G458" s="61"/>
    </row>
    <row r="459" spans="1:7" s="46" customFormat="1" ht="13.8" x14ac:dyDescent="0.3">
      <c r="A459" s="61"/>
      <c r="B459" s="61"/>
      <c r="C459" s="61"/>
      <c r="D459" s="61"/>
      <c r="E459" s="61"/>
      <c r="F459" s="61"/>
      <c r="G459" s="61"/>
    </row>
    <row r="460" spans="1:7" s="46" customFormat="1" ht="13.8" x14ac:dyDescent="0.3">
      <c r="A460" s="61"/>
      <c r="B460" s="61"/>
      <c r="C460" s="61"/>
      <c r="D460" s="61"/>
      <c r="E460" s="61"/>
      <c r="F460" s="61"/>
      <c r="G460" s="61"/>
    </row>
    <row r="461" spans="1:7" s="46" customFormat="1" ht="13.8" x14ac:dyDescent="0.3">
      <c r="A461" s="61"/>
      <c r="B461" s="61"/>
      <c r="C461" s="61"/>
      <c r="D461" s="61"/>
      <c r="E461" s="61"/>
      <c r="F461" s="61"/>
      <c r="G461" s="61"/>
    </row>
    <row r="462" spans="1:7" s="46" customFormat="1" ht="13.8" x14ac:dyDescent="0.3">
      <c r="A462" s="61"/>
      <c r="B462" s="61"/>
      <c r="C462" s="61"/>
      <c r="D462" s="61"/>
      <c r="E462" s="61"/>
      <c r="F462" s="61"/>
      <c r="G462" s="61"/>
    </row>
    <row r="463" spans="1:7" s="46" customFormat="1" ht="13.8" x14ac:dyDescent="0.3">
      <c r="A463" s="61"/>
      <c r="B463" s="61"/>
      <c r="C463" s="61"/>
      <c r="D463" s="61"/>
      <c r="E463" s="61"/>
      <c r="F463" s="61"/>
      <c r="G463" s="61"/>
    </row>
    <row r="464" spans="1:7" s="46" customFormat="1" ht="13.8" x14ac:dyDescent="0.3">
      <c r="A464" s="61"/>
      <c r="B464" s="61"/>
      <c r="C464" s="61"/>
      <c r="D464" s="61"/>
      <c r="E464" s="61"/>
      <c r="F464" s="61"/>
      <c r="G464" s="61"/>
    </row>
    <row r="465" spans="1:7" s="46" customFormat="1" ht="13.8" x14ac:dyDescent="0.3">
      <c r="A465" s="61"/>
      <c r="B465" s="61"/>
      <c r="C465" s="61"/>
      <c r="D465" s="61"/>
      <c r="E465" s="61"/>
      <c r="F465" s="61"/>
      <c r="G465" s="61"/>
    </row>
    <row r="466" spans="1:7" s="46" customFormat="1" ht="13.8" x14ac:dyDescent="0.3">
      <c r="A466" s="61"/>
      <c r="B466" s="61"/>
      <c r="C466" s="61"/>
      <c r="D466" s="61"/>
      <c r="E466" s="61"/>
      <c r="F466" s="61"/>
      <c r="G466" s="61"/>
    </row>
    <row r="467" spans="1:7" s="46" customFormat="1" ht="13.8" x14ac:dyDescent="0.3">
      <c r="A467" s="61"/>
      <c r="B467" s="61"/>
      <c r="C467" s="61"/>
      <c r="D467" s="61"/>
      <c r="E467" s="61"/>
      <c r="F467" s="61"/>
      <c r="G467" s="61"/>
    </row>
    <row r="468" spans="1:7" s="46" customFormat="1" ht="13.8" x14ac:dyDescent="0.3">
      <c r="A468" s="61"/>
      <c r="B468" s="61"/>
      <c r="C468" s="61"/>
      <c r="D468" s="61"/>
      <c r="E468" s="61"/>
      <c r="F468" s="61"/>
      <c r="G468" s="61"/>
    </row>
    <row r="469" spans="1:7" s="46" customFormat="1" ht="13.8" x14ac:dyDescent="0.3">
      <c r="A469" s="61"/>
      <c r="B469" s="61"/>
      <c r="C469" s="61"/>
      <c r="D469" s="61"/>
      <c r="E469" s="61"/>
      <c r="F469" s="61"/>
      <c r="G469" s="61"/>
    </row>
  </sheetData>
  <sheetProtection algorithmName="SHA-512" hashValue="/Rb97eIVng1r/tmWO93KO/Yp4ILUY2nBPRMrlTFnr15UskSDi1B78zhBvL4Sv+qwfFSPTWwBIa2nn1MOfIjl1Q==" saltValue="KaTS2+yR096Le/0K+GnT7w==" spinCount="100000" sheet="1" formatCells="0" formatColumns="0" formatRows="0"/>
  <mergeCells count="72">
    <mergeCell ref="F49:G49"/>
    <mergeCell ref="H49:I49"/>
    <mergeCell ref="J49:K49"/>
    <mergeCell ref="E55:L55"/>
    <mergeCell ref="E56:H56"/>
    <mergeCell ref="I56:L56"/>
    <mergeCell ref="F52:G52"/>
    <mergeCell ref="F53:G53"/>
    <mergeCell ref="J53:K53"/>
    <mergeCell ref="F50:G50"/>
    <mergeCell ref="F51:G51"/>
    <mergeCell ref="H50:I50"/>
    <mergeCell ref="J54:K54"/>
    <mergeCell ref="J50:K50"/>
    <mergeCell ref="H52:I52"/>
    <mergeCell ref="J52:K52"/>
    <mergeCell ref="E45:L45"/>
    <mergeCell ref="E46:L46"/>
    <mergeCell ref="E47:K47"/>
    <mergeCell ref="F48:G48"/>
    <mergeCell ref="H48:I48"/>
    <mergeCell ref="J48:K48"/>
    <mergeCell ref="E43:L43"/>
    <mergeCell ref="A32:B32"/>
    <mergeCell ref="F32:K32"/>
    <mergeCell ref="I33:J33"/>
    <mergeCell ref="E29:J29"/>
    <mergeCell ref="K29:L29"/>
    <mergeCell ref="E35:I35"/>
    <mergeCell ref="E31:K31"/>
    <mergeCell ref="E36:K36"/>
    <mergeCell ref="E38:I38"/>
    <mergeCell ref="E39:I39"/>
    <mergeCell ref="E41:I41"/>
    <mergeCell ref="E42:K42"/>
    <mergeCell ref="F13:L13"/>
    <mergeCell ref="F14:L14"/>
    <mergeCell ref="F15:L15"/>
    <mergeCell ref="F16:L16"/>
    <mergeCell ref="E30:K30"/>
    <mergeCell ref="E57:J57"/>
    <mergeCell ref="E58:J58"/>
    <mergeCell ref="A66:E67"/>
    <mergeCell ref="C68:E68"/>
    <mergeCell ref="F60:L60"/>
    <mergeCell ref="F61:L71"/>
    <mergeCell ref="A62:C62"/>
    <mergeCell ref="A69:E70"/>
    <mergeCell ref="D71:E71"/>
    <mergeCell ref="H51:I51"/>
    <mergeCell ref="J51:K51"/>
    <mergeCell ref="H53:I53"/>
    <mergeCell ref="E10:L10"/>
    <mergeCell ref="E18:L18"/>
    <mergeCell ref="E19:L19"/>
    <mergeCell ref="E23:I23"/>
    <mergeCell ref="E25:J25"/>
    <mergeCell ref="E28:J28"/>
    <mergeCell ref="K28:L28"/>
    <mergeCell ref="D26:L27"/>
    <mergeCell ref="A11:D11"/>
    <mergeCell ref="F12:L12"/>
    <mergeCell ref="E17:L17"/>
    <mergeCell ref="E11:F11"/>
    <mergeCell ref="G11:L11"/>
    <mergeCell ref="A9:L9"/>
    <mergeCell ref="A10:C10"/>
    <mergeCell ref="I1:L1"/>
    <mergeCell ref="I2:J2"/>
    <mergeCell ref="I4:L4"/>
    <mergeCell ref="I5:J5"/>
    <mergeCell ref="A1:E7"/>
  </mergeCells>
  <pageMargins left="0.25" right="0.25" top="0.75" bottom="0.55125000000000002" header="0.3" footer="0.3"/>
  <pageSetup paperSize="9" scale="60" orientation="portrait" r:id="rId1"/>
  <headerFooter>
    <oddHeader xml:space="preserve">&amp;C&amp;"-,Bold"&amp;18&amp;UST VINCENT DE PAUL SOCIETY - QUARTERLY FINANCIAL RETURN - CONFERENCES&amp;16
&amp;"-,Regular"&amp;UEMAIL FULL WORKBOOK TO &amp;"-,Bold"quarterlyreturn@svp.org.uk </oddHeader>
    <oddFooter>&amp;C&amp;"-,Bold Italic"&amp;17&amp;KFF0000Please return the Quarterly Financial form no later than the 31st October 2024.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8"/>
    <pageSetUpPr fitToPage="1"/>
  </sheetPr>
  <dimension ref="A1:L469"/>
  <sheetViews>
    <sheetView view="pageLayout" zoomScaleNormal="90" zoomScaleSheetLayoutView="90" workbookViewId="0">
      <selection activeCell="C8" sqref="C8"/>
    </sheetView>
  </sheetViews>
  <sheetFormatPr defaultColWidth="8.90625" defaultRowHeight="14.4" x14ac:dyDescent="0.3"/>
  <cols>
    <col min="1" max="1" width="7.6328125" style="46" customWidth="1"/>
    <col min="2" max="2" width="35.08984375" style="46" customWidth="1"/>
    <col min="3" max="3" width="10.90625" style="46" customWidth="1"/>
    <col min="4" max="4" width="12" style="46" customWidth="1"/>
    <col min="5" max="5" width="15.453125" style="46" customWidth="1"/>
    <col min="6" max="6" width="1.453125" style="46" customWidth="1"/>
    <col min="7" max="7" width="10" style="46" customWidth="1"/>
    <col min="8" max="8" width="4" style="46" customWidth="1"/>
    <col min="9" max="9" width="6.81640625" style="46" customWidth="1"/>
    <col min="10" max="10" width="6.6328125" style="46" customWidth="1"/>
    <col min="11" max="11" width="12.81640625" style="46" customWidth="1"/>
    <col min="12" max="12" width="10" style="46" customWidth="1"/>
    <col min="13" max="16384" width="8.90625" style="59"/>
  </cols>
  <sheetData>
    <row r="1" spans="1:12" s="46" customFormat="1" ht="21.75" customHeight="1" x14ac:dyDescent="0.3">
      <c r="A1" s="444" t="s">
        <v>235</v>
      </c>
      <c r="B1" s="445"/>
      <c r="C1" s="445"/>
      <c r="D1" s="445"/>
      <c r="E1" s="446"/>
      <c r="G1" s="47" t="s">
        <v>30</v>
      </c>
      <c r="H1" s="48"/>
      <c r="I1" s="439">
        <f>'Info about Conf'!C12</f>
        <v>0</v>
      </c>
      <c r="J1" s="439"/>
      <c r="K1" s="439"/>
      <c r="L1" s="439"/>
    </row>
    <row r="2" spans="1:12" s="46" customFormat="1" ht="16.5" customHeight="1" x14ac:dyDescent="0.3">
      <c r="A2" s="447"/>
      <c r="B2" s="448"/>
      <c r="C2" s="448"/>
      <c r="D2" s="448"/>
      <c r="E2" s="449"/>
      <c r="G2" s="49" t="s">
        <v>117</v>
      </c>
      <c r="H2" s="50"/>
      <c r="I2" s="440"/>
      <c r="J2" s="440"/>
      <c r="K2" s="51" t="s">
        <v>44</v>
      </c>
      <c r="L2" s="52"/>
    </row>
    <row r="3" spans="1:12" s="46" customFormat="1" ht="8.25" customHeight="1" x14ac:dyDescent="0.3">
      <c r="A3" s="447"/>
      <c r="B3" s="448"/>
      <c r="C3" s="448"/>
      <c r="D3" s="448"/>
      <c r="E3" s="449"/>
      <c r="F3" s="53"/>
      <c r="G3" s="54"/>
      <c r="H3" s="55"/>
      <c r="I3" s="55"/>
      <c r="J3" s="48"/>
      <c r="K3" s="48"/>
      <c r="L3" s="56"/>
    </row>
    <row r="4" spans="1:12" s="46" customFormat="1" ht="15.6" x14ac:dyDescent="0.3">
      <c r="A4" s="447"/>
      <c r="B4" s="448"/>
      <c r="C4" s="448"/>
      <c r="D4" s="448"/>
      <c r="E4" s="449"/>
      <c r="G4" s="47" t="s">
        <v>32</v>
      </c>
      <c r="H4" s="48"/>
      <c r="I4" s="439">
        <f>'Info about Conf'!C16</f>
        <v>0</v>
      </c>
      <c r="J4" s="439"/>
      <c r="K4" s="439"/>
      <c r="L4" s="439"/>
    </row>
    <row r="5" spans="1:12" s="46" customFormat="1" ht="16.5" customHeight="1" x14ac:dyDescent="0.3">
      <c r="A5" s="447"/>
      <c r="B5" s="448"/>
      <c r="C5" s="448"/>
      <c r="D5" s="448"/>
      <c r="E5" s="449"/>
      <c r="G5" s="49" t="s">
        <v>117</v>
      </c>
      <c r="H5" s="50"/>
      <c r="I5" s="440"/>
      <c r="J5" s="440"/>
      <c r="K5" s="51" t="s">
        <v>44</v>
      </c>
      <c r="L5" s="52"/>
    </row>
    <row r="6" spans="1:12" s="46" customFormat="1" ht="5.25" customHeight="1" x14ac:dyDescent="0.3">
      <c r="A6" s="447"/>
      <c r="B6" s="448"/>
      <c r="C6" s="448"/>
      <c r="D6" s="448"/>
      <c r="E6" s="449"/>
      <c r="F6" s="53"/>
      <c r="G6" s="57"/>
      <c r="H6" s="57"/>
      <c r="I6" s="57"/>
      <c r="J6" s="53"/>
      <c r="K6" s="53"/>
    </row>
    <row r="7" spans="1:12" ht="7.8" customHeight="1" thickBot="1" x14ac:dyDescent="0.35">
      <c r="A7" s="450"/>
      <c r="B7" s="451"/>
      <c r="C7" s="451"/>
      <c r="D7" s="451"/>
      <c r="E7" s="452"/>
    </row>
    <row r="8" spans="1:12" ht="4.2" customHeight="1" x14ac:dyDescent="0.3"/>
    <row r="9" spans="1:12" ht="19.2" customHeight="1" thickBot="1" x14ac:dyDescent="0.35">
      <c r="A9" s="468"/>
      <c r="B9" s="468"/>
      <c r="C9" s="468"/>
      <c r="D9" s="468"/>
      <c r="E9" s="468"/>
      <c r="F9" s="468"/>
      <c r="G9" s="468"/>
      <c r="H9" s="468"/>
      <c r="I9" s="468"/>
      <c r="J9" s="468"/>
      <c r="K9" s="468"/>
      <c r="L9" s="468"/>
    </row>
    <row r="10" spans="1:12" ht="31.2" customHeight="1" thickBot="1" x14ac:dyDescent="0.35">
      <c r="A10" s="462" t="s">
        <v>50</v>
      </c>
      <c r="B10" s="463"/>
      <c r="C10" s="464"/>
      <c r="D10" s="357">
        <f>'Sep 24 Return'!D62</f>
        <v>0</v>
      </c>
      <c r="E10" s="465" t="s">
        <v>234</v>
      </c>
      <c r="F10" s="466"/>
      <c r="G10" s="466"/>
      <c r="H10" s="466"/>
      <c r="I10" s="466"/>
      <c r="J10" s="466"/>
      <c r="K10" s="466"/>
      <c r="L10" s="467"/>
    </row>
    <row r="11" spans="1:12" ht="19.5" customHeight="1" thickBot="1" x14ac:dyDescent="0.35">
      <c r="A11" s="469"/>
      <c r="B11" s="469"/>
      <c r="C11" s="469"/>
      <c r="D11" s="470"/>
      <c r="E11" s="496" t="s">
        <v>100</v>
      </c>
      <c r="F11" s="486"/>
      <c r="G11" s="486"/>
      <c r="H11" s="486"/>
      <c r="I11" s="486"/>
      <c r="J11" s="486"/>
      <c r="K11" s="486"/>
      <c r="L11" s="487"/>
    </row>
    <row r="12" spans="1:12" ht="19.5" customHeight="1" thickBot="1" x14ac:dyDescent="0.4">
      <c r="A12" s="64" t="s">
        <v>220</v>
      </c>
      <c r="B12" s="17"/>
      <c r="D12" s="67"/>
      <c r="E12" s="347" t="s">
        <v>71</v>
      </c>
      <c r="F12" s="509">
        <v>45657</v>
      </c>
      <c r="G12" s="509"/>
      <c r="H12" s="509"/>
      <c r="I12" s="509"/>
      <c r="J12" s="509"/>
      <c r="K12" s="509"/>
      <c r="L12" s="510"/>
    </row>
    <row r="13" spans="1:12" ht="19.5" customHeight="1" x14ac:dyDescent="0.35">
      <c r="A13" s="68">
        <v>1001</v>
      </c>
      <c r="B13" s="163" t="s">
        <v>6</v>
      </c>
      <c r="C13" s="69">
        <f>'Dec 24 Book'!D9</f>
        <v>0</v>
      </c>
      <c r="D13" s="67"/>
      <c r="E13" s="345" t="s">
        <v>51</v>
      </c>
      <c r="F13" s="453">
        <f>'Info about Conf'!C4</f>
        <v>0</v>
      </c>
      <c r="G13" s="453"/>
      <c r="H13" s="453"/>
      <c r="I13" s="453"/>
      <c r="J13" s="453"/>
      <c r="K13" s="453"/>
      <c r="L13" s="454"/>
    </row>
    <row r="14" spans="1:12" ht="19.5" customHeight="1" x14ac:dyDescent="0.35">
      <c r="A14" s="70">
        <v>1002</v>
      </c>
      <c r="B14" s="164" t="s">
        <v>7</v>
      </c>
      <c r="C14" s="71">
        <f>'Dec 24 Book'!D10</f>
        <v>0</v>
      </c>
      <c r="D14" s="67"/>
      <c r="E14" s="346" t="s">
        <v>52</v>
      </c>
      <c r="F14" s="453">
        <f>'Info about Conf'!C5</f>
        <v>0</v>
      </c>
      <c r="G14" s="453"/>
      <c r="H14" s="453"/>
      <c r="I14" s="453"/>
      <c r="J14" s="453"/>
      <c r="K14" s="453"/>
      <c r="L14" s="454"/>
    </row>
    <row r="15" spans="1:12" ht="19.5" customHeight="1" x14ac:dyDescent="0.35">
      <c r="A15" s="70">
        <v>1003</v>
      </c>
      <c r="B15" s="165" t="s">
        <v>8</v>
      </c>
      <c r="C15" s="71">
        <f>'Dec 24 Book'!D11</f>
        <v>0</v>
      </c>
      <c r="D15" s="67"/>
      <c r="E15" s="346" t="s">
        <v>53</v>
      </c>
      <c r="F15" s="455">
        <f>'Info about Conf'!C6</f>
        <v>0</v>
      </c>
      <c r="G15" s="455"/>
      <c r="H15" s="455"/>
      <c r="I15" s="455"/>
      <c r="J15" s="455"/>
      <c r="K15" s="455"/>
      <c r="L15" s="456"/>
    </row>
    <row r="16" spans="1:12" ht="19.5" customHeight="1" thickBot="1" x14ac:dyDescent="0.4">
      <c r="A16" s="70">
        <v>1004</v>
      </c>
      <c r="B16" s="165" t="s">
        <v>101</v>
      </c>
      <c r="C16" s="71">
        <f>'Dec 24 Book'!D12</f>
        <v>0</v>
      </c>
      <c r="E16" s="348" t="s">
        <v>54</v>
      </c>
      <c r="F16" s="457">
        <f>'Info about Conf'!C7</f>
        <v>0</v>
      </c>
      <c r="G16" s="457"/>
      <c r="H16" s="457"/>
      <c r="I16" s="457"/>
      <c r="J16" s="457"/>
      <c r="K16" s="457"/>
      <c r="L16" s="458"/>
    </row>
    <row r="17" spans="1:12" ht="19.5" customHeight="1" thickBot="1" x14ac:dyDescent="0.4">
      <c r="A17" s="73">
        <v>1005</v>
      </c>
      <c r="B17" s="165" t="s">
        <v>118</v>
      </c>
      <c r="C17" s="71">
        <f>'Dec 24 Book'!D13</f>
        <v>0</v>
      </c>
      <c r="D17" s="74" t="s">
        <v>25</v>
      </c>
      <c r="E17" s="563" t="str">
        <f>IF('Dec 24 Book'!C13=0," ",'Dec 24 Book'!C13)</f>
        <v xml:space="preserve"> </v>
      </c>
      <c r="F17" s="564"/>
      <c r="G17" s="564"/>
      <c r="H17" s="564"/>
      <c r="I17" s="564"/>
      <c r="J17" s="564"/>
      <c r="K17" s="564"/>
      <c r="L17" s="565"/>
    </row>
    <row r="18" spans="1:12" ht="19.5" customHeight="1" x14ac:dyDescent="0.35">
      <c r="A18" s="70">
        <v>1007</v>
      </c>
      <c r="B18" s="165" t="s">
        <v>17</v>
      </c>
      <c r="C18" s="71">
        <f>'Dec 24 Book'!D14</f>
        <v>0</v>
      </c>
      <c r="D18" s="74" t="s">
        <v>25</v>
      </c>
      <c r="E18" s="563" t="str">
        <f>IF('Dec 24 Book'!C14=0," ",'Dec 24 Book'!C14)</f>
        <v xml:space="preserve"> </v>
      </c>
      <c r="F18" s="564"/>
      <c r="G18" s="564"/>
      <c r="H18" s="564"/>
      <c r="I18" s="564"/>
      <c r="J18" s="564"/>
      <c r="K18" s="564"/>
      <c r="L18" s="565"/>
    </row>
    <row r="19" spans="1:12" ht="18.600000000000001" thickBot="1" x14ac:dyDescent="0.4">
      <c r="A19" s="75">
        <v>4000</v>
      </c>
      <c r="B19" s="166" t="s">
        <v>345</v>
      </c>
      <c r="C19" s="76">
        <f>'Dec 24 Book'!D15</f>
        <v>0</v>
      </c>
      <c r="D19" s="77" t="s">
        <v>214</v>
      </c>
      <c r="E19" s="566" t="str">
        <f>IF('Dec 24 Book'!C15=0," ",'Dec 24 Book'!C15)</f>
        <v xml:space="preserve"> </v>
      </c>
      <c r="F19" s="567"/>
      <c r="G19" s="567"/>
      <c r="H19" s="567"/>
      <c r="I19" s="567"/>
      <c r="J19" s="567"/>
      <c r="K19" s="567"/>
      <c r="L19" s="568"/>
    </row>
    <row r="20" spans="1:12" ht="18.600000000000001" thickBot="1" x14ac:dyDescent="0.4">
      <c r="A20" s="400" t="s">
        <v>221</v>
      </c>
      <c r="B20" s="401"/>
      <c r="C20" s="399">
        <f>SUM(C13:C19)</f>
        <v>0</v>
      </c>
      <c r="D20" s="67"/>
      <c r="E20" s="80" t="s">
        <v>102</v>
      </c>
      <c r="F20" s="81"/>
      <c r="G20" s="82"/>
      <c r="H20" s="83"/>
      <c r="I20" s="82"/>
      <c r="J20" s="82"/>
      <c r="K20" s="82"/>
      <c r="L20" s="84"/>
    </row>
    <row r="21" spans="1:12" ht="18" x14ac:dyDescent="0.35">
      <c r="B21" s="94"/>
      <c r="E21" s="86" t="s">
        <v>215</v>
      </c>
      <c r="F21" s="87"/>
      <c r="G21" s="88">
        <f>C20</f>
        <v>0</v>
      </c>
      <c r="H21" s="89" t="s">
        <v>103</v>
      </c>
      <c r="I21" s="90">
        <v>0.1</v>
      </c>
      <c r="J21" s="91" t="s">
        <v>26</v>
      </c>
      <c r="K21" s="92">
        <f>ROUND(G21*I21,2)</f>
        <v>0</v>
      </c>
      <c r="L21" s="93" t="s">
        <v>104</v>
      </c>
    </row>
    <row r="22" spans="1:12" ht="18" x14ac:dyDescent="0.35">
      <c r="D22" s="67"/>
      <c r="E22" s="86" t="s">
        <v>215</v>
      </c>
      <c r="F22" s="95"/>
      <c r="G22" s="88">
        <f>C20</f>
        <v>0</v>
      </c>
      <c r="H22" s="89" t="s">
        <v>103</v>
      </c>
      <c r="I22" s="96" t="e">
        <f>VLOOKUP(F16,'CC Info'!$A$2:$C$25,2,FALSE)</f>
        <v>#N/A</v>
      </c>
      <c r="J22" s="91" t="s">
        <v>26</v>
      </c>
      <c r="K22" s="92" t="e">
        <f>ROUND(G22*I22,2)</f>
        <v>#N/A</v>
      </c>
      <c r="L22" s="97" t="e">
        <f>VLOOKUP(F16,'CC Info'!$A$2:$C$25,3,FALSE)</f>
        <v>#N/A</v>
      </c>
    </row>
    <row r="23" spans="1:12" s="46" customFormat="1" ht="19.5" customHeight="1" thickBot="1" x14ac:dyDescent="0.4">
      <c r="A23" s="64" t="s">
        <v>152</v>
      </c>
      <c r="E23" s="507" t="s">
        <v>105</v>
      </c>
      <c r="F23" s="508"/>
      <c r="G23" s="508"/>
      <c r="H23" s="508"/>
      <c r="I23" s="508"/>
      <c r="J23" s="91" t="s">
        <v>26</v>
      </c>
      <c r="K23" s="99">
        <v>12.5</v>
      </c>
      <c r="L23" s="97"/>
    </row>
    <row r="24" spans="1:12" s="46" customFormat="1" ht="19.5" customHeight="1" thickBot="1" x14ac:dyDescent="0.4">
      <c r="A24" s="100">
        <v>1008</v>
      </c>
      <c r="B24" s="165" t="s">
        <v>9</v>
      </c>
      <c r="C24" s="101">
        <f>'Dec 24 Book'!D17</f>
        <v>0</v>
      </c>
      <c r="E24" s="365" t="s">
        <v>238</v>
      </c>
      <c r="F24" s="366"/>
      <c r="G24" s="367"/>
      <c r="H24" s="368"/>
      <c r="I24" s="368"/>
      <c r="J24" s="368"/>
      <c r="K24" s="102" t="e">
        <f>K21+K22+K23</f>
        <v>#N/A</v>
      </c>
      <c r="L24" s="103"/>
    </row>
    <row r="25" spans="1:12" s="46" customFormat="1" ht="19.2" customHeight="1" thickBot="1" x14ac:dyDescent="0.4">
      <c r="A25" s="109">
        <v>1009</v>
      </c>
      <c r="B25" s="383" t="s">
        <v>55</v>
      </c>
      <c r="C25" s="110">
        <f>'Dec 24 Book'!D18</f>
        <v>0</v>
      </c>
      <c r="D25" s="111" t="s">
        <v>25</v>
      </c>
      <c r="E25" s="583" t="str">
        <f>IF('Dec 24 Book'!C18=0," ",'Dec 24 Book'!C18)</f>
        <v xml:space="preserve"> </v>
      </c>
      <c r="F25" s="583"/>
      <c r="G25" s="583"/>
      <c r="H25" s="583"/>
      <c r="I25" s="583"/>
      <c r="J25" s="583"/>
      <c r="K25" s="363" t="s">
        <v>56</v>
      </c>
      <c r="L25" s="364"/>
    </row>
    <row r="26" spans="1:12" s="46" customFormat="1" ht="19.2" customHeight="1" thickBot="1" x14ac:dyDescent="0.4">
      <c r="A26" s="358">
        <v>1010</v>
      </c>
      <c r="B26" s="384" t="s">
        <v>28</v>
      </c>
      <c r="C26" s="402">
        <f>'Dec 24 Book'!D19</f>
        <v>0</v>
      </c>
      <c r="D26" s="472" t="s">
        <v>237</v>
      </c>
      <c r="E26" s="473"/>
      <c r="F26" s="473"/>
      <c r="G26" s="473"/>
      <c r="H26" s="473"/>
      <c r="I26" s="473"/>
      <c r="J26" s="473"/>
      <c r="K26" s="473"/>
      <c r="L26" s="474"/>
    </row>
    <row r="27" spans="1:12" s="46" customFormat="1" ht="19.5" customHeight="1" thickBot="1" x14ac:dyDescent="0.35">
      <c r="A27" s="64" t="s">
        <v>106</v>
      </c>
      <c r="B27" s="98"/>
      <c r="C27" s="105"/>
      <c r="D27" s="475"/>
      <c r="E27" s="476"/>
      <c r="F27" s="476"/>
      <c r="G27" s="476"/>
      <c r="H27" s="476"/>
      <c r="I27" s="476"/>
      <c r="J27" s="476"/>
      <c r="K27" s="476"/>
      <c r="L27" s="477"/>
    </row>
    <row r="28" spans="1:12" s="46" customFormat="1" ht="19.2" customHeight="1" x14ac:dyDescent="0.35">
      <c r="A28" s="100">
        <v>2001</v>
      </c>
      <c r="B28" s="165" t="s">
        <v>33</v>
      </c>
      <c r="C28" s="101">
        <f>'Dec 24 Book'!D21</f>
        <v>0</v>
      </c>
      <c r="D28" s="360" t="s">
        <v>25</v>
      </c>
      <c r="E28" s="564" t="str">
        <f>IF('Dec 24 Book'!C21=0," ",'Dec 24 Book'!C21)</f>
        <v xml:space="preserve"> </v>
      </c>
      <c r="F28" s="564"/>
      <c r="G28" s="564"/>
      <c r="H28" s="564"/>
      <c r="I28" s="564"/>
      <c r="J28" s="564"/>
      <c r="K28" s="480" t="s">
        <v>35</v>
      </c>
      <c r="L28" s="481"/>
    </row>
    <row r="29" spans="1:12" s="46" customFormat="1" ht="36.6" thickBot="1" x14ac:dyDescent="0.4">
      <c r="A29" s="109">
        <v>2002</v>
      </c>
      <c r="B29" s="385" t="s">
        <v>74</v>
      </c>
      <c r="C29" s="101">
        <f>'Dec 24 Book'!D22</f>
        <v>0</v>
      </c>
      <c r="D29" s="111" t="s">
        <v>25</v>
      </c>
      <c r="E29" s="570" t="str">
        <f>IF('Dec 24 Book'!C22=0," ",'Dec 24 Book'!C22)</f>
        <v xml:space="preserve"> </v>
      </c>
      <c r="F29" s="570"/>
      <c r="G29" s="570"/>
      <c r="H29" s="570"/>
      <c r="I29" s="570"/>
      <c r="J29" s="570"/>
      <c r="K29" s="494" t="s">
        <v>57</v>
      </c>
      <c r="L29" s="495"/>
    </row>
    <row r="30" spans="1:12" s="46" customFormat="1" ht="17.25" customHeight="1" thickBot="1" x14ac:dyDescent="0.35">
      <c r="A30" s="63" t="s">
        <v>107</v>
      </c>
      <c r="B30" s="112"/>
      <c r="C30" s="113" t="s">
        <v>14</v>
      </c>
      <c r="D30" s="114">
        <f>SUM(C20:C29)</f>
        <v>0</v>
      </c>
      <c r="E30" s="478"/>
      <c r="F30" s="479"/>
      <c r="G30" s="479"/>
      <c r="H30" s="479"/>
      <c r="I30" s="479"/>
      <c r="J30" s="479"/>
      <c r="K30" s="479"/>
      <c r="L30" s="115"/>
    </row>
    <row r="31" spans="1:12" s="46" customFormat="1" ht="15" customHeight="1" x14ac:dyDescent="0.3">
      <c r="D31" s="117"/>
      <c r="E31" s="488"/>
      <c r="F31" s="488"/>
      <c r="G31" s="488"/>
      <c r="H31" s="488"/>
      <c r="I31" s="488"/>
      <c r="J31" s="488"/>
      <c r="K31" s="488"/>
    </row>
    <row r="32" spans="1:12" s="46" customFormat="1" ht="15.6" x14ac:dyDescent="0.3">
      <c r="A32" s="471" t="s">
        <v>1</v>
      </c>
      <c r="B32" s="471"/>
      <c r="C32" s="116"/>
      <c r="D32" s="119"/>
      <c r="E32" s="122" t="s">
        <v>36</v>
      </c>
      <c r="F32" s="482"/>
      <c r="G32" s="482"/>
      <c r="H32" s="482"/>
      <c r="I32" s="482"/>
      <c r="J32" s="482"/>
      <c r="K32" s="483"/>
    </row>
    <row r="33" spans="1:12" s="46" customFormat="1" ht="18" thickBot="1" x14ac:dyDescent="0.4">
      <c r="A33" s="120" t="s">
        <v>108</v>
      </c>
      <c r="B33" s="94"/>
      <c r="C33" s="67"/>
      <c r="D33" s="67"/>
      <c r="E33" s="388" t="s">
        <v>348</v>
      </c>
      <c r="F33" s="362"/>
      <c r="G33" s="362"/>
      <c r="H33" s="362"/>
      <c r="I33" s="502"/>
      <c r="J33" s="503"/>
      <c r="K33" s="125">
        <f>D62</f>
        <v>0</v>
      </c>
    </row>
    <row r="34" spans="1:12" s="46" customFormat="1" ht="19.5" customHeight="1" thickBot="1" x14ac:dyDescent="0.4">
      <c r="A34" s="68">
        <v>3001</v>
      </c>
      <c r="B34" s="163" t="s">
        <v>18</v>
      </c>
      <c r="C34" s="69">
        <f>'Dec 24 Book'!D27</f>
        <v>0</v>
      </c>
      <c r="D34" s="67"/>
      <c r="E34" s="387" t="s">
        <v>347</v>
      </c>
      <c r="F34" s="362"/>
      <c r="G34" s="362"/>
      <c r="H34" s="362"/>
      <c r="I34" s="362"/>
      <c r="J34" s="124"/>
      <c r="K34" s="126">
        <f>-'Dec 24 Book'!D62</f>
        <v>0</v>
      </c>
      <c r="L34" s="127" t="s">
        <v>127</v>
      </c>
    </row>
    <row r="35" spans="1:12" s="46" customFormat="1" ht="19.5" customHeight="1" thickBot="1" x14ac:dyDescent="0.4">
      <c r="A35" s="73">
        <v>3002</v>
      </c>
      <c r="B35" s="171" t="s">
        <v>15</v>
      </c>
      <c r="C35" s="71">
        <f>'Dec 24 Book'!D28</f>
        <v>0</v>
      </c>
      <c r="D35" s="67"/>
      <c r="E35" s="504" t="s">
        <v>37</v>
      </c>
      <c r="F35" s="505"/>
      <c r="G35" s="505"/>
      <c r="H35" s="505"/>
      <c r="I35" s="505"/>
      <c r="J35" s="129" t="s">
        <v>38</v>
      </c>
      <c r="K35" s="130">
        <f>K33+K34</f>
        <v>0</v>
      </c>
    </row>
    <row r="36" spans="1:12" s="46" customFormat="1" ht="19.5" customHeight="1" x14ac:dyDescent="0.35">
      <c r="A36" s="70">
        <v>3003</v>
      </c>
      <c r="B36" s="165" t="s">
        <v>19</v>
      </c>
      <c r="C36" s="71">
        <f>'Dec 24 Book'!D29</f>
        <v>0</v>
      </c>
      <c r="D36" s="67"/>
      <c r="E36" s="501"/>
      <c r="F36" s="502"/>
      <c r="G36" s="502"/>
      <c r="H36" s="502"/>
      <c r="I36" s="502"/>
      <c r="J36" s="502"/>
      <c r="K36" s="503"/>
    </row>
    <row r="37" spans="1:12" s="46" customFormat="1" ht="19.5" customHeight="1" x14ac:dyDescent="0.35">
      <c r="A37" s="73">
        <v>3004</v>
      </c>
      <c r="B37" s="165" t="s">
        <v>20</v>
      </c>
      <c r="C37" s="71">
        <f>'Dec 24 Book'!D30</f>
        <v>0</v>
      </c>
      <c r="D37" s="67"/>
      <c r="E37" s="131" t="s">
        <v>40</v>
      </c>
      <c r="F37" s="132"/>
      <c r="G37" s="133"/>
      <c r="H37" s="133"/>
      <c r="I37" s="134"/>
      <c r="J37" s="133"/>
      <c r="K37" s="135"/>
    </row>
    <row r="38" spans="1:12" s="46" customFormat="1" ht="19.5" customHeight="1" x14ac:dyDescent="0.35">
      <c r="A38" s="70">
        <v>3005</v>
      </c>
      <c r="B38" s="165" t="s">
        <v>10</v>
      </c>
      <c r="C38" s="71">
        <f>'Dec 24 Book'!D31</f>
        <v>0</v>
      </c>
      <c r="D38" s="67"/>
      <c r="E38" s="575" t="s">
        <v>198</v>
      </c>
      <c r="F38" s="576"/>
      <c r="G38" s="576"/>
      <c r="H38" s="576"/>
      <c r="I38" s="576"/>
      <c r="J38" s="133"/>
      <c r="K38" s="136">
        <f>'Dec 24 Book'!D65</f>
        <v>0</v>
      </c>
      <c r="L38" s="62"/>
    </row>
    <row r="39" spans="1:12" s="46" customFormat="1" ht="19.5" customHeight="1" x14ac:dyDescent="0.35">
      <c r="A39" s="73">
        <v>3006</v>
      </c>
      <c r="B39" s="165" t="s">
        <v>39</v>
      </c>
      <c r="C39" s="71">
        <f>'Dec 24 Book'!D32</f>
        <v>0</v>
      </c>
      <c r="D39" s="67"/>
      <c r="E39" s="489" t="s">
        <v>350</v>
      </c>
      <c r="F39" s="490"/>
      <c r="G39" s="490"/>
      <c r="H39" s="490"/>
      <c r="I39" s="490"/>
      <c r="J39" s="129" t="s">
        <v>210</v>
      </c>
      <c r="K39" s="137">
        <f>'Dec 24 Book'!D66</f>
        <v>0</v>
      </c>
      <c r="L39" s="127" t="s">
        <v>190</v>
      </c>
    </row>
    <row r="40" spans="1:12" s="46" customFormat="1" ht="19.5" customHeight="1" x14ac:dyDescent="0.35">
      <c r="A40" s="70">
        <v>3007</v>
      </c>
      <c r="B40" s="165" t="s">
        <v>23</v>
      </c>
      <c r="C40" s="71">
        <f>'Dec 24 Book'!D33</f>
        <v>0</v>
      </c>
      <c r="D40" s="67"/>
      <c r="E40" s="392" t="s">
        <v>351</v>
      </c>
      <c r="F40" s="391"/>
      <c r="G40" s="391"/>
      <c r="H40" s="391"/>
      <c r="I40" s="106"/>
      <c r="J40" s="133"/>
      <c r="K40" s="137">
        <f>'Dec 24 Book'!D67</f>
        <v>0</v>
      </c>
      <c r="L40" s="62"/>
    </row>
    <row r="41" spans="1:12" s="46" customFormat="1" ht="19.5" customHeight="1" x14ac:dyDescent="0.35">
      <c r="A41" s="73">
        <v>3008</v>
      </c>
      <c r="B41" s="172" t="s">
        <v>21</v>
      </c>
      <c r="C41" s="71">
        <f>'Dec 24 Book'!D34</f>
        <v>0</v>
      </c>
      <c r="D41" s="67"/>
      <c r="E41" s="577" t="s">
        <v>41</v>
      </c>
      <c r="F41" s="578"/>
      <c r="G41" s="578"/>
      <c r="H41" s="578"/>
      <c r="I41" s="578"/>
      <c r="J41" s="139" t="s">
        <v>199</v>
      </c>
      <c r="K41" s="137">
        <f>SUM(K38:K40)</f>
        <v>0</v>
      </c>
      <c r="L41" s="140">
        <f>K35-K41</f>
        <v>0</v>
      </c>
    </row>
    <row r="42" spans="1:12" s="46" customFormat="1" ht="19.5" customHeight="1" x14ac:dyDescent="0.35">
      <c r="A42" s="70">
        <v>3009</v>
      </c>
      <c r="B42" s="172" t="s">
        <v>22</v>
      </c>
      <c r="C42" s="71">
        <f>'Dec 24 Book'!D35</f>
        <v>0</v>
      </c>
      <c r="E42" s="514"/>
      <c r="F42" s="514"/>
      <c r="G42" s="514"/>
      <c r="H42" s="514"/>
      <c r="I42" s="514"/>
      <c r="J42" s="514"/>
      <c r="K42" s="515"/>
      <c r="L42" s="141" t="s">
        <v>42</v>
      </c>
    </row>
    <row r="43" spans="1:12" s="46" customFormat="1" ht="19.5" customHeight="1" thickBot="1" x14ac:dyDescent="0.4">
      <c r="A43" s="287">
        <v>3010</v>
      </c>
      <c r="B43" s="166" t="s">
        <v>11</v>
      </c>
      <c r="C43" s="76">
        <f>'Dec 24 Book'!D36</f>
        <v>0</v>
      </c>
      <c r="D43" s="74" t="s">
        <v>25</v>
      </c>
      <c r="E43" s="572" t="str">
        <f>IF('Dec 24 Book'!C36=0," ",'Dec 24 Book'!C36)</f>
        <v xml:space="preserve"> </v>
      </c>
      <c r="F43" s="573"/>
      <c r="G43" s="573"/>
      <c r="H43" s="573"/>
      <c r="I43" s="573"/>
      <c r="J43" s="573"/>
      <c r="K43" s="573"/>
      <c r="L43" s="574"/>
    </row>
    <row r="44" spans="1:12" s="46" customFormat="1" ht="19.5" customHeight="1" thickBot="1" x14ac:dyDescent="0.35">
      <c r="A44" s="64" t="s">
        <v>109</v>
      </c>
      <c r="D44" s="121"/>
      <c r="E44" s="94"/>
      <c r="F44" s="94"/>
      <c r="G44" s="94"/>
      <c r="H44" s="94"/>
      <c r="I44" s="94"/>
      <c r="J44" s="94"/>
      <c r="K44" s="94"/>
      <c r="L44" s="94"/>
    </row>
    <row r="45" spans="1:12" s="46" customFormat="1" ht="19.2" customHeight="1" x14ac:dyDescent="0.35">
      <c r="A45" s="68">
        <v>4001</v>
      </c>
      <c r="B45" s="163" t="s">
        <v>24</v>
      </c>
      <c r="C45" s="69">
        <f>'Dec 24 Book'!D38</f>
        <v>0</v>
      </c>
      <c r="D45" s="74" t="s">
        <v>25</v>
      </c>
      <c r="E45" s="572" t="str">
        <f>IF('Dec 24 Book'!C38=0," ",'Dec 24 Book'!C38)</f>
        <v xml:space="preserve"> </v>
      </c>
      <c r="F45" s="573"/>
      <c r="G45" s="573"/>
      <c r="H45" s="573"/>
      <c r="I45" s="573"/>
      <c r="J45" s="573"/>
      <c r="K45" s="573"/>
      <c r="L45" s="574"/>
    </row>
    <row r="46" spans="1:12" s="46" customFormat="1" ht="19.5" customHeight="1" x14ac:dyDescent="0.35">
      <c r="A46" s="142">
        <v>4002</v>
      </c>
      <c r="B46" s="390" t="s">
        <v>111</v>
      </c>
      <c r="C46" s="71">
        <f>'Dec 24 Book'!D39</f>
        <v>0</v>
      </c>
      <c r="D46" s="74" t="s">
        <v>25</v>
      </c>
      <c r="E46" s="579" t="str">
        <f>IF('Dec 24 Book'!C39=0," ",'Dec 24 Book'!C39)</f>
        <v xml:space="preserve"> </v>
      </c>
      <c r="F46" s="580"/>
      <c r="G46" s="580"/>
      <c r="H46" s="580"/>
      <c r="I46" s="580"/>
      <c r="J46" s="580"/>
      <c r="K46" s="580"/>
      <c r="L46" s="581"/>
    </row>
    <row r="47" spans="1:12" s="46" customFormat="1" ht="19.5" customHeight="1" thickBot="1" x14ac:dyDescent="0.4">
      <c r="A47" s="70">
        <v>4003</v>
      </c>
      <c r="B47" s="165" t="s">
        <v>189</v>
      </c>
      <c r="C47" s="71">
        <f>'Dec 24 Book'!D40</f>
        <v>0</v>
      </c>
      <c r="D47" s="67"/>
      <c r="E47" s="491" t="s">
        <v>218</v>
      </c>
      <c r="F47" s="491"/>
      <c r="G47" s="491"/>
      <c r="H47" s="491"/>
      <c r="I47" s="491"/>
      <c r="J47" s="491"/>
      <c r="K47" s="491"/>
    </row>
    <row r="48" spans="1:12" s="46" customFormat="1" ht="19.5" customHeight="1" thickBot="1" x14ac:dyDescent="0.4">
      <c r="A48" s="75">
        <v>4004</v>
      </c>
      <c r="B48" s="166" t="s">
        <v>110</v>
      </c>
      <c r="C48" s="76">
        <f>'Dec 24 Book'!D41</f>
        <v>0</v>
      </c>
      <c r="E48" s="355" t="s">
        <v>203</v>
      </c>
      <c r="F48" s="516" t="s">
        <v>200</v>
      </c>
      <c r="G48" s="517"/>
      <c r="H48" s="518" t="s">
        <v>201</v>
      </c>
      <c r="I48" s="519"/>
      <c r="J48" s="518" t="s">
        <v>202</v>
      </c>
      <c r="K48" s="522"/>
    </row>
    <row r="49" spans="1:12" s="46" customFormat="1" ht="19.5" customHeight="1" x14ac:dyDescent="0.3">
      <c r="D49" s="67"/>
      <c r="E49" s="356"/>
      <c r="F49" s="541"/>
      <c r="G49" s="542"/>
      <c r="H49" s="525"/>
      <c r="I49" s="526"/>
      <c r="J49" s="520"/>
      <c r="K49" s="521"/>
    </row>
    <row r="50" spans="1:12" s="46" customFormat="1" ht="16.2" thickBot="1" x14ac:dyDescent="0.35">
      <c r="A50" s="64" t="s">
        <v>112</v>
      </c>
      <c r="B50" s="146"/>
      <c r="C50" s="146"/>
      <c r="D50" s="55"/>
      <c r="E50" s="356"/>
      <c r="F50" s="541"/>
      <c r="G50" s="542"/>
      <c r="H50" s="525"/>
      <c r="I50" s="526"/>
      <c r="J50" s="520"/>
      <c r="K50" s="521"/>
      <c r="L50" s="143"/>
    </row>
    <row r="51" spans="1:12" s="46" customFormat="1" ht="18" x14ac:dyDescent="0.35">
      <c r="A51" s="68">
        <v>5001</v>
      </c>
      <c r="B51" s="163" t="s">
        <v>346</v>
      </c>
      <c r="C51" s="69">
        <f>'Dec 24 Book'!D43</f>
        <v>0</v>
      </c>
      <c r="D51" s="55"/>
      <c r="E51" s="356"/>
      <c r="F51" s="541"/>
      <c r="G51" s="542"/>
      <c r="H51" s="525"/>
      <c r="I51" s="526"/>
      <c r="J51" s="520"/>
      <c r="K51" s="521"/>
      <c r="L51" s="144"/>
    </row>
    <row r="52" spans="1:12" s="46" customFormat="1" ht="18" x14ac:dyDescent="0.35">
      <c r="A52" s="70">
        <v>5002</v>
      </c>
      <c r="B52" s="394" t="s">
        <v>353</v>
      </c>
      <c r="C52" s="71">
        <f>'Dec 24 Book'!D44</f>
        <v>0</v>
      </c>
      <c r="D52" s="106"/>
      <c r="E52" s="356"/>
      <c r="F52" s="541"/>
      <c r="G52" s="542"/>
      <c r="H52" s="525"/>
      <c r="I52" s="526"/>
      <c r="J52" s="520"/>
      <c r="K52" s="521"/>
      <c r="L52" s="353">
        <f>SUM(F49:G53)</f>
        <v>0</v>
      </c>
    </row>
    <row r="53" spans="1:12" s="46" customFormat="1" ht="19.5" customHeight="1" x14ac:dyDescent="0.35">
      <c r="A53" s="70">
        <v>5003</v>
      </c>
      <c r="B53" s="165" t="s">
        <v>12</v>
      </c>
      <c r="C53" s="71">
        <f>'Dec 24 Book'!D45</f>
        <v>0</v>
      </c>
      <c r="D53" s="106"/>
      <c r="E53" s="356"/>
      <c r="F53" s="541"/>
      <c r="G53" s="542"/>
      <c r="H53" s="525"/>
      <c r="I53" s="526"/>
      <c r="J53" s="520"/>
      <c r="K53" s="521"/>
      <c r="L53" s="354" t="s">
        <v>209</v>
      </c>
    </row>
    <row r="54" spans="1:12" s="46" customFormat="1" ht="19.5" customHeight="1" x14ac:dyDescent="0.35">
      <c r="A54" s="70">
        <v>5004</v>
      </c>
      <c r="B54" s="165" t="s">
        <v>300</v>
      </c>
      <c r="C54" s="71">
        <f>'Dec 24 Book'!D46</f>
        <v>0</v>
      </c>
      <c r="D54" s="147" t="s">
        <v>299</v>
      </c>
      <c r="J54" s="529"/>
      <c r="K54" s="529"/>
      <c r="L54" s="145"/>
    </row>
    <row r="55" spans="1:12" s="46" customFormat="1" ht="19.5" customHeight="1" x14ac:dyDescent="0.35">
      <c r="A55" s="70">
        <v>5005</v>
      </c>
      <c r="B55" s="165" t="s">
        <v>298</v>
      </c>
      <c r="C55" s="71">
        <f>'Dec 24 Book'!D47</f>
        <v>0</v>
      </c>
      <c r="D55" s="148" t="s">
        <v>25</v>
      </c>
      <c r="E55" s="569" t="str">
        <f>IF('Dec 24 Book'!C47=0," ",'Dec 24 Book'!C47)</f>
        <v xml:space="preserve"> </v>
      </c>
      <c r="F55" s="570"/>
      <c r="G55" s="570"/>
      <c r="H55" s="570"/>
      <c r="I55" s="570"/>
      <c r="J55" s="570"/>
      <c r="K55" s="570"/>
      <c r="L55" s="582"/>
    </row>
    <row r="56" spans="1:12" s="46" customFormat="1" ht="19.5" customHeight="1" x14ac:dyDescent="0.35">
      <c r="A56" s="70">
        <v>5006</v>
      </c>
      <c r="B56" s="165" t="s">
        <v>113</v>
      </c>
      <c r="C56" s="71">
        <f>'Dec 24 Book'!D48</f>
        <v>0</v>
      </c>
      <c r="D56" s="148" t="s">
        <v>25</v>
      </c>
      <c r="E56" s="569" t="str">
        <f>IF('Dec 24 Book'!C48=0," ",'Dec 24 Book'!C48)</f>
        <v xml:space="preserve"> </v>
      </c>
      <c r="F56" s="570"/>
      <c r="G56" s="570"/>
      <c r="H56" s="570"/>
      <c r="I56" s="551" t="s">
        <v>114</v>
      </c>
      <c r="J56" s="551"/>
      <c r="K56" s="551"/>
      <c r="L56" s="552"/>
    </row>
    <row r="57" spans="1:12" s="46" customFormat="1" ht="19.5" customHeight="1" x14ac:dyDescent="0.35">
      <c r="A57" s="70">
        <v>5007</v>
      </c>
      <c r="B57" s="164" t="s">
        <v>122</v>
      </c>
      <c r="C57" s="71">
        <f>'Dec 24 Book'!D49</f>
        <v>0</v>
      </c>
      <c r="D57" s="148" t="s">
        <v>25</v>
      </c>
      <c r="E57" s="569" t="str">
        <f>IF('Dec 24 Book'!C49=0," ",'Dec 24 Book'!C49)</f>
        <v xml:space="preserve"> </v>
      </c>
      <c r="F57" s="570"/>
      <c r="G57" s="570"/>
      <c r="H57" s="570"/>
      <c r="I57" s="570"/>
      <c r="J57" s="570"/>
      <c r="K57" s="149"/>
      <c r="L57" s="150" t="s">
        <v>115</v>
      </c>
    </row>
    <row r="58" spans="1:12" s="46" customFormat="1" ht="19.5" customHeight="1" thickBot="1" x14ac:dyDescent="0.4">
      <c r="A58" s="75">
        <v>5008</v>
      </c>
      <c r="B58" s="386" t="s">
        <v>123</v>
      </c>
      <c r="C58" s="76">
        <f>'Dec 24 Book'!D50</f>
        <v>0</v>
      </c>
      <c r="D58" s="148" t="s">
        <v>25</v>
      </c>
      <c r="E58" s="571" t="str">
        <f>IF('Dec 24 Book'!C50=0," ",'Dec 24 Book'!C50)</f>
        <v xml:space="preserve"> </v>
      </c>
      <c r="F58" s="570"/>
      <c r="G58" s="570"/>
      <c r="H58" s="570"/>
      <c r="I58" s="570"/>
      <c r="J58" s="570"/>
      <c r="K58" s="149"/>
      <c r="L58" s="150" t="s">
        <v>116</v>
      </c>
    </row>
    <row r="59" spans="1:12" s="46" customFormat="1" ht="5.4" customHeight="1" thickBot="1" x14ac:dyDescent="0.35">
      <c r="E59" s="155"/>
    </row>
    <row r="60" spans="1:12" s="46" customFormat="1" ht="18.600000000000001" customHeight="1" thickBot="1" x14ac:dyDescent="0.35">
      <c r="A60" s="151" t="s">
        <v>3</v>
      </c>
      <c r="B60" s="152"/>
      <c r="C60" s="153" t="s">
        <v>2</v>
      </c>
      <c r="D60" s="154">
        <f>SUM(C34:C58)</f>
        <v>0</v>
      </c>
      <c r="E60" s="158"/>
      <c r="F60" s="553" t="s">
        <v>58</v>
      </c>
      <c r="G60" s="554"/>
      <c r="H60" s="554"/>
      <c r="I60" s="554"/>
      <c r="J60" s="554"/>
      <c r="K60" s="554"/>
      <c r="L60" s="555"/>
    </row>
    <row r="61" spans="1:12" s="46" customFormat="1" ht="4.2" customHeight="1" thickBot="1" x14ac:dyDescent="0.35">
      <c r="F61" s="532"/>
      <c r="G61" s="533"/>
      <c r="H61" s="533"/>
      <c r="I61" s="533"/>
      <c r="J61" s="533"/>
      <c r="K61" s="533"/>
      <c r="L61" s="534"/>
    </row>
    <row r="62" spans="1:12" s="46" customFormat="1" ht="20.25" customHeight="1" thickBot="1" x14ac:dyDescent="0.35">
      <c r="A62" s="560" t="s">
        <v>72</v>
      </c>
      <c r="B62" s="561"/>
      <c r="C62" s="562"/>
      <c r="D62" s="159">
        <f>D10+D30-D60</f>
        <v>0</v>
      </c>
      <c r="E62" s="160" t="s">
        <v>43</v>
      </c>
      <c r="F62" s="535"/>
      <c r="G62" s="536"/>
      <c r="H62" s="536"/>
      <c r="I62" s="536"/>
      <c r="J62" s="536"/>
      <c r="K62" s="536"/>
      <c r="L62" s="537"/>
    </row>
    <row r="63" spans="1:12" ht="3.75" customHeight="1" x14ac:dyDescent="0.3">
      <c r="F63" s="535"/>
      <c r="G63" s="536"/>
      <c r="H63" s="536"/>
      <c r="I63" s="536"/>
      <c r="J63" s="536"/>
      <c r="K63" s="536"/>
      <c r="L63" s="537"/>
    </row>
    <row r="64" spans="1:12" s="46" customFormat="1" ht="20.25" customHeight="1" x14ac:dyDescent="0.3">
      <c r="F64" s="535"/>
      <c r="G64" s="536"/>
      <c r="H64" s="536"/>
      <c r="I64" s="536"/>
      <c r="J64" s="536"/>
      <c r="K64" s="536"/>
      <c r="L64" s="537"/>
    </row>
    <row r="65" spans="1:12" s="46" customFormat="1" ht="6.6" customHeight="1" x14ac:dyDescent="0.3">
      <c r="A65" s="158"/>
      <c r="B65" s="158"/>
      <c r="C65" s="158"/>
      <c r="D65" s="158"/>
      <c r="E65" s="158"/>
      <c r="F65" s="535"/>
      <c r="G65" s="536"/>
      <c r="H65" s="536"/>
      <c r="I65" s="536"/>
      <c r="J65" s="536"/>
      <c r="K65" s="536"/>
      <c r="L65" s="537"/>
    </row>
    <row r="66" spans="1:12" s="46" customFormat="1" ht="3" customHeight="1" x14ac:dyDescent="0.3">
      <c r="A66" s="556"/>
      <c r="B66" s="556"/>
      <c r="C66" s="556"/>
      <c r="D66" s="556"/>
      <c r="E66" s="557"/>
      <c r="F66" s="535"/>
      <c r="G66" s="536"/>
      <c r="H66" s="536"/>
      <c r="I66" s="536"/>
      <c r="J66" s="536"/>
      <c r="K66" s="536"/>
      <c r="L66" s="537"/>
    </row>
    <row r="67" spans="1:12" ht="2.25" hidden="1" customHeight="1" x14ac:dyDescent="0.3">
      <c r="A67" s="558"/>
      <c r="B67" s="558"/>
      <c r="C67" s="558"/>
      <c r="D67" s="558"/>
      <c r="E67" s="559"/>
      <c r="F67" s="535"/>
      <c r="G67" s="536"/>
      <c r="H67" s="536"/>
      <c r="I67" s="536"/>
      <c r="J67" s="536"/>
      <c r="K67" s="536"/>
      <c r="L67" s="537"/>
    </row>
    <row r="68" spans="1:12" ht="16.5" customHeight="1" x14ac:dyDescent="0.3">
      <c r="A68" s="369" t="s">
        <v>59</v>
      </c>
      <c r="B68" s="161"/>
      <c r="C68" s="530"/>
      <c r="D68" s="530"/>
      <c r="E68" s="531"/>
      <c r="F68" s="536"/>
      <c r="G68" s="536"/>
      <c r="H68" s="536"/>
      <c r="I68" s="536"/>
      <c r="J68" s="536"/>
      <c r="K68" s="536"/>
      <c r="L68" s="537"/>
    </row>
    <row r="69" spans="1:12" ht="16.5" customHeight="1" x14ac:dyDescent="0.3">
      <c r="A69" s="543">
        <f>'Info about Conf'!C14</f>
        <v>0</v>
      </c>
      <c r="B69" s="544"/>
      <c r="C69" s="544"/>
      <c r="D69" s="544"/>
      <c r="E69" s="545"/>
      <c r="F69" s="536"/>
      <c r="G69" s="536"/>
      <c r="H69" s="536"/>
      <c r="I69" s="536"/>
      <c r="J69" s="536"/>
      <c r="K69" s="536"/>
      <c r="L69" s="537"/>
    </row>
    <row r="70" spans="1:12" s="46" customFormat="1" ht="16.5" customHeight="1" x14ac:dyDescent="0.3">
      <c r="A70" s="546"/>
      <c r="B70" s="547"/>
      <c r="C70" s="547"/>
      <c r="D70" s="547"/>
      <c r="E70" s="548"/>
      <c r="F70" s="536"/>
      <c r="G70" s="536"/>
      <c r="H70" s="536"/>
      <c r="I70" s="536"/>
      <c r="J70" s="536"/>
      <c r="K70" s="536"/>
      <c r="L70" s="537"/>
    </row>
    <row r="71" spans="1:12" s="46" customFormat="1" ht="20.25" customHeight="1" thickBot="1" x14ac:dyDescent="0.35">
      <c r="A71" s="162" t="s">
        <v>60</v>
      </c>
      <c r="B71" s="370">
        <f>'Info about Conf'!C13</f>
        <v>0</v>
      </c>
      <c r="C71" s="162" t="s">
        <v>61</v>
      </c>
      <c r="D71" s="523">
        <f>'Info about Conf'!C15</f>
        <v>0</v>
      </c>
      <c r="E71" s="524"/>
      <c r="F71" s="538"/>
      <c r="G71" s="539"/>
      <c r="H71" s="539"/>
      <c r="I71" s="539"/>
      <c r="J71" s="539"/>
      <c r="K71" s="539"/>
      <c r="L71" s="540"/>
    </row>
    <row r="72" spans="1:12" s="46" customFormat="1" ht="13.8" x14ac:dyDescent="0.3">
      <c r="A72" s="61"/>
      <c r="B72" s="61"/>
      <c r="C72" s="61"/>
      <c r="D72" s="61"/>
      <c r="E72" s="61"/>
    </row>
    <row r="73" spans="1:12" s="46" customFormat="1" ht="13.8" x14ac:dyDescent="0.3">
      <c r="A73" s="61"/>
      <c r="B73" s="61"/>
      <c r="C73" s="61"/>
      <c r="D73" s="61"/>
      <c r="E73" s="61"/>
    </row>
    <row r="74" spans="1:12" s="46" customFormat="1" ht="13.8" x14ac:dyDescent="0.3">
      <c r="A74" s="61"/>
      <c r="B74" s="61"/>
      <c r="C74" s="61"/>
      <c r="D74" s="61"/>
      <c r="E74" s="61"/>
    </row>
    <row r="75" spans="1:12" s="46" customFormat="1" ht="13.8" x14ac:dyDescent="0.3">
      <c r="A75" s="61"/>
      <c r="B75" s="61"/>
      <c r="C75" s="61"/>
      <c r="D75" s="61"/>
      <c r="E75" s="61"/>
    </row>
    <row r="76" spans="1:12" s="46" customFormat="1" ht="13.8" x14ac:dyDescent="0.3">
      <c r="A76" s="61"/>
      <c r="B76" s="61"/>
      <c r="C76" s="61"/>
      <c r="D76" s="61"/>
      <c r="E76" s="61"/>
    </row>
    <row r="77" spans="1:12" s="46" customFormat="1" ht="13.8" x14ac:dyDescent="0.3">
      <c r="A77" s="61"/>
      <c r="B77" s="61"/>
      <c r="C77" s="61"/>
      <c r="D77" s="61"/>
      <c r="E77" s="61"/>
    </row>
    <row r="78" spans="1:12" s="46" customFormat="1" ht="13.8" x14ac:dyDescent="0.3">
      <c r="A78" s="61"/>
      <c r="B78" s="61"/>
      <c r="C78" s="61"/>
      <c r="D78" s="61"/>
      <c r="E78" s="61"/>
      <c r="F78" s="61"/>
      <c r="G78" s="61"/>
    </row>
    <row r="79" spans="1:12" s="46" customFormat="1" ht="13.8" x14ac:dyDescent="0.3">
      <c r="A79" s="61"/>
      <c r="B79" s="61"/>
      <c r="C79" s="61"/>
      <c r="D79" s="61"/>
      <c r="E79" s="61"/>
      <c r="F79" s="61"/>
      <c r="G79" s="61"/>
    </row>
    <row r="80" spans="1:12" s="46" customFormat="1" ht="13.8" x14ac:dyDescent="0.3">
      <c r="A80" s="61"/>
      <c r="B80" s="61"/>
      <c r="C80" s="61"/>
      <c r="D80" s="61"/>
      <c r="E80" s="61"/>
      <c r="F80" s="61"/>
      <c r="G80" s="61"/>
    </row>
    <row r="81" spans="1:7" s="46" customFormat="1" ht="13.8" x14ac:dyDescent="0.3">
      <c r="A81" s="61"/>
      <c r="B81" s="61"/>
      <c r="C81" s="61"/>
      <c r="D81" s="61"/>
      <c r="E81" s="61"/>
      <c r="F81" s="61"/>
      <c r="G81" s="61"/>
    </row>
    <row r="82" spans="1:7" s="46" customFormat="1" ht="13.8" x14ac:dyDescent="0.3">
      <c r="A82" s="61"/>
      <c r="B82" s="61"/>
      <c r="C82" s="61"/>
      <c r="D82" s="61"/>
      <c r="E82" s="61"/>
      <c r="F82" s="61"/>
      <c r="G82" s="61"/>
    </row>
    <row r="83" spans="1:7" s="46" customFormat="1" ht="13.8" x14ac:dyDescent="0.3">
      <c r="A83" s="61"/>
      <c r="B83" s="61"/>
      <c r="C83" s="61"/>
      <c r="D83" s="61"/>
      <c r="E83" s="61"/>
      <c r="F83" s="61"/>
      <c r="G83" s="61"/>
    </row>
    <row r="84" spans="1:7" s="46" customFormat="1" ht="13.8" x14ac:dyDescent="0.3">
      <c r="A84" s="61"/>
      <c r="B84" s="61"/>
      <c r="C84" s="61"/>
      <c r="D84" s="61"/>
      <c r="E84" s="61"/>
      <c r="F84" s="61"/>
      <c r="G84" s="61"/>
    </row>
    <row r="85" spans="1:7" s="46" customFormat="1" ht="13.8" x14ac:dyDescent="0.3">
      <c r="A85" s="61"/>
      <c r="B85" s="61"/>
      <c r="C85" s="61"/>
      <c r="D85" s="61"/>
      <c r="E85" s="61"/>
      <c r="F85" s="61"/>
      <c r="G85" s="61"/>
    </row>
    <row r="86" spans="1:7" s="46" customFormat="1" ht="13.8" x14ac:dyDescent="0.3">
      <c r="A86" s="61"/>
      <c r="B86" s="61"/>
      <c r="C86" s="61"/>
      <c r="D86" s="61"/>
      <c r="E86" s="61"/>
      <c r="F86" s="61"/>
      <c r="G86" s="61"/>
    </row>
    <row r="87" spans="1:7" s="46" customFormat="1" ht="13.8" x14ac:dyDescent="0.3">
      <c r="A87" s="61"/>
      <c r="B87" s="61"/>
      <c r="C87" s="61"/>
      <c r="D87" s="61"/>
      <c r="E87" s="61"/>
      <c r="F87" s="61"/>
      <c r="G87" s="61"/>
    </row>
    <row r="88" spans="1:7" s="46" customFormat="1" ht="13.8" x14ac:dyDescent="0.3">
      <c r="A88" s="61"/>
      <c r="B88" s="61"/>
      <c r="C88" s="61"/>
      <c r="D88" s="61"/>
      <c r="E88" s="61"/>
      <c r="F88" s="61"/>
      <c r="G88" s="61"/>
    </row>
    <row r="89" spans="1:7" s="46" customFormat="1" ht="13.8" x14ac:dyDescent="0.3">
      <c r="A89" s="61"/>
      <c r="B89" s="61"/>
      <c r="C89" s="61"/>
      <c r="D89" s="61"/>
      <c r="E89" s="61"/>
      <c r="F89" s="61"/>
      <c r="G89" s="61"/>
    </row>
    <row r="90" spans="1:7" s="46" customFormat="1" ht="13.8" x14ac:dyDescent="0.3">
      <c r="A90" s="61"/>
      <c r="B90" s="61"/>
      <c r="C90" s="61"/>
      <c r="D90" s="61"/>
      <c r="E90" s="61"/>
      <c r="F90" s="61"/>
      <c r="G90" s="61"/>
    </row>
    <row r="91" spans="1:7" s="46" customFormat="1" ht="13.8" x14ac:dyDescent="0.3">
      <c r="A91" s="61"/>
      <c r="B91" s="61"/>
      <c r="C91" s="61"/>
      <c r="D91" s="61"/>
      <c r="E91" s="61"/>
      <c r="F91" s="61"/>
      <c r="G91" s="61"/>
    </row>
    <row r="92" spans="1:7" s="46" customFormat="1" ht="13.8" x14ac:dyDescent="0.3">
      <c r="A92" s="61"/>
      <c r="B92" s="61"/>
      <c r="C92" s="61"/>
      <c r="D92" s="61"/>
      <c r="E92" s="61"/>
      <c r="F92" s="61"/>
      <c r="G92" s="61"/>
    </row>
    <row r="93" spans="1:7" s="46" customFormat="1" ht="13.8" x14ac:dyDescent="0.3">
      <c r="A93" s="61"/>
      <c r="B93" s="61"/>
      <c r="C93" s="61"/>
      <c r="D93" s="61"/>
      <c r="E93" s="61"/>
      <c r="F93" s="61"/>
      <c r="G93" s="61"/>
    </row>
    <row r="94" spans="1:7" s="46" customFormat="1" ht="13.8" x14ac:dyDescent="0.3">
      <c r="A94" s="61"/>
      <c r="B94" s="61"/>
      <c r="C94" s="61"/>
      <c r="D94" s="61"/>
      <c r="E94" s="61"/>
      <c r="F94" s="61"/>
      <c r="G94" s="61"/>
    </row>
    <row r="95" spans="1:7" s="46" customFormat="1" ht="13.8" x14ac:dyDescent="0.3">
      <c r="A95" s="61"/>
      <c r="B95" s="61"/>
      <c r="C95" s="61"/>
      <c r="D95" s="61"/>
      <c r="E95" s="61"/>
      <c r="F95" s="61"/>
      <c r="G95" s="61"/>
    </row>
    <row r="96" spans="1:7" s="46" customFormat="1" ht="13.8" x14ac:dyDescent="0.3">
      <c r="A96" s="61"/>
      <c r="B96" s="61"/>
      <c r="C96" s="61"/>
      <c r="D96" s="61"/>
      <c r="E96" s="61"/>
      <c r="F96" s="61"/>
      <c r="G96" s="61"/>
    </row>
    <row r="97" spans="1:7" s="46" customFormat="1" ht="13.8" x14ac:dyDescent="0.3">
      <c r="A97" s="61"/>
      <c r="B97" s="61"/>
      <c r="C97" s="61"/>
      <c r="D97" s="61"/>
      <c r="E97" s="61"/>
      <c r="F97" s="61"/>
      <c r="G97" s="61"/>
    </row>
    <row r="98" spans="1:7" s="46" customFormat="1" ht="13.8" x14ac:dyDescent="0.3">
      <c r="A98" s="61"/>
      <c r="B98" s="61"/>
      <c r="C98" s="61"/>
      <c r="D98" s="61"/>
      <c r="E98" s="61"/>
      <c r="F98" s="61"/>
      <c r="G98" s="61"/>
    </row>
    <row r="99" spans="1:7" s="46" customFormat="1" ht="13.8" x14ac:dyDescent="0.3">
      <c r="A99" s="61"/>
      <c r="B99" s="61"/>
      <c r="C99" s="61"/>
      <c r="D99" s="61"/>
      <c r="E99" s="61"/>
      <c r="F99" s="61"/>
      <c r="G99" s="61"/>
    </row>
    <row r="100" spans="1:7" s="46" customFormat="1" ht="13.8" x14ac:dyDescent="0.3">
      <c r="A100" s="61"/>
      <c r="B100" s="61"/>
      <c r="C100" s="61"/>
      <c r="D100" s="61"/>
      <c r="E100" s="61"/>
      <c r="F100" s="61"/>
      <c r="G100" s="61"/>
    </row>
    <row r="101" spans="1:7" s="46" customFormat="1" ht="13.8" x14ac:dyDescent="0.3">
      <c r="A101" s="61"/>
      <c r="B101" s="61"/>
      <c r="C101" s="61"/>
      <c r="D101" s="61"/>
      <c r="E101" s="61"/>
      <c r="F101" s="61"/>
      <c r="G101" s="61"/>
    </row>
    <row r="102" spans="1:7" s="46" customFormat="1" ht="13.8" x14ac:dyDescent="0.3">
      <c r="A102" s="61"/>
      <c r="B102" s="61"/>
      <c r="C102" s="61"/>
      <c r="D102" s="61"/>
      <c r="E102" s="61"/>
      <c r="F102" s="61"/>
      <c r="G102" s="61"/>
    </row>
    <row r="103" spans="1:7" s="46" customFormat="1" ht="13.8" x14ac:dyDescent="0.3">
      <c r="A103" s="61"/>
      <c r="B103" s="61"/>
      <c r="C103" s="61"/>
      <c r="D103" s="61"/>
      <c r="E103" s="61"/>
      <c r="F103" s="61"/>
      <c r="G103" s="61"/>
    </row>
    <row r="104" spans="1:7" s="46" customFormat="1" ht="13.8" x14ac:dyDescent="0.3">
      <c r="A104" s="61"/>
      <c r="B104" s="61"/>
      <c r="C104" s="61"/>
      <c r="D104" s="61"/>
      <c r="E104" s="61"/>
      <c r="F104" s="61"/>
      <c r="G104" s="61"/>
    </row>
    <row r="105" spans="1:7" s="46" customFormat="1" ht="13.8" x14ac:dyDescent="0.3">
      <c r="A105" s="61"/>
      <c r="B105" s="61"/>
      <c r="C105" s="61"/>
      <c r="D105" s="61"/>
      <c r="E105" s="61"/>
      <c r="F105" s="61"/>
      <c r="G105" s="61"/>
    </row>
    <row r="106" spans="1:7" s="46" customFormat="1" ht="13.8" x14ac:dyDescent="0.3">
      <c r="A106" s="61"/>
      <c r="B106" s="61"/>
      <c r="C106" s="61"/>
      <c r="D106" s="61"/>
      <c r="E106" s="61"/>
      <c r="F106" s="61"/>
      <c r="G106" s="61"/>
    </row>
    <row r="107" spans="1:7" s="46" customFormat="1" ht="13.8" x14ac:dyDescent="0.3">
      <c r="A107" s="61"/>
      <c r="B107" s="61"/>
      <c r="C107" s="61"/>
      <c r="D107" s="61"/>
      <c r="E107" s="61"/>
      <c r="F107" s="61"/>
      <c r="G107" s="61"/>
    </row>
    <row r="108" spans="1:7" s="46" customFormat="1" ht="13.8" x14ac:dyDescent="0.3">
      <c r="A108" s="61"/>
      <c r="B108" s="61"/>
      <c r="C108" s="61"/>
      <c r="D108" s="61"/>
      <c r="E108" s="61"/>
      <c r="F108" s="61"/>
      <c r="G108" s="61"/>
    </row>
    <row r="109" spans="1:7" s="46" customFormat="1" ht="13.8" x14ac:dyDescent="0.3">
      <c r="A109" s="61"/>
      <c r="B109" s="61"/>
      <c r="C109" s="61"/>
      <c r="D109" s="61"/>
      <c r="E109" s="61"/>
      <c r="F109" s="61"/>
      <c r="G109" s="61"/>
    </row>
    <row r="110" spans="1:7" s="46" customFormat="1" ht="13.8" x14ac:dyDescent="0.3">
      <c r="A110" s="61"/>
      <c r="B110" s="61"/>
      <c r="C110" s="61"/>
      <c r="D110" s="61"/>
      <c r="E110" s="61"/>
      <c r="F110" s="61"/>
      <c r="G110" s="61"/>
    </row>
    <row r="111" spans="1:7" s="46" customFormat="1" ht="13.8" x14ac:dyDescent="0.3">
      <c r="A111" s="61"/>
      <c r="B111" s="61"/>
      <c r="C111" s="61"/>
      <c r="D111" s="61"/>
      <c r="E111" s="61"/>
      <c r="F111" s="61"/>
      <c r="G111" s="61"/>
    </row>
    <row r="112" spans="1:7" s="46" customFormat="1" ht="13.8" x14ac:dyDescent="0.3">
      <c r="A112" s="61"/>
      <c r="B112" s="61"/>
      <c r="C112" s="61"/>
      <c r="D112" s="61"/>
      <c r="E112" s="61"/>
      <c r="F112" s="61"/>
      <c r="G112" s="61"/>
    </row>
    <row r="113" spans="1:7" s="46" customFormat="1" ht="13.8" x14ac:dyDescent="0.3">
      <c r="A113" s="61"/>
      <c r="B113" s="61"/>
      <c r="C113" s="61"/>
      <c r="D113" s="61"/>
      <c r="E113" s="61"/>
      <c r="F113" s="61"/>
      <c r="G113" s="61"/>
    </row>
    <row r="114" spans="1:7" s="46" customFormat="1" ht="13.8" x14ac:dyDescent="0.3">
      <c r="A114" s="61"/>
      <c r="B114" s="61"/>
      <c r="C114" s="61"/>
      <c r="D114" s="61"/>
      <c r="E114" s="61"/>
      <c r="F114" s="61"/>
      <c r="G114" s="61"/>
    </row>
    <row r="115" spans="1:7" s="46" customFormat="1" ht="13.8" x14ac:dyDescent="0.3">
      <c r="A115" s="61"/>
      <c r="B115" s="61"/>
      <c r="C115" s="61"/>
      <c r="D115" s="61"/>
      <c r="E115" s="61"/>
      <c r="F115" s="61"/>
      <c r="G115" s="61"/>
    </row>
    <row r="116" spans="1:7" s="46" customFormat="1" ht="13.8" x14ac:dyDescent="0.3">
      <c r="A116" s="61"/>
      <c r="B116" s="61"/>
      <c r="C116" s="61"/>
      <c r="D116" s="61"/>
      <c r="E116" s="61"/>
      <c r="F116" s="61"/>
      <c r="G116" s="61"/>
    </row>
    <row r="117" spans="1:7" s="46" customFormat="1" ht="13.8" x14ac:dyDescent="0.3">
      <c r="A117" s="61"/>
      <c r="B117" s="61"/>
      <c r="C117" s="61"/>
      <c r="D117" s="61"/>
      <c r="E117" s="61"/>
      <c r="F117" s="61"/>
      <c r="G117" s="61"/>
    </row>
    <row r="118" spans="1:7" s="46" customFormat="1" ht="13.8" x14ac:dyDescent="0.3">
      <c r="A118" s="61"/>
      <c r="B118" s="61"/>
      <c r="C118" s="61"/>
      <c r="D118" s="61"/>
      <c r="E118" s="61"/>
      <c r="F118" s="61"/>
      <c r="G118" s="61"/>
    </row>
    <row r="119" spans="1:7" s="46" customFormat="1" ht="13.8" x14ac:dyDescent="0.3">
      <c r="A119" s="61"/>
      <c r="B119" s="61"/>
      <c r="C119" s="61"/>
      <c r="D119" s="61"/>
      <c r="E119" s="61"/>
      <c r="F119" s="61"/>
      <c r="G119" s="61"/>
    </row>
    <row r="120" spans="1:7" s="46" customFormat="1" ht="13.8" x14ac:dyDescent="0.3">
      <c r="A120" s="61"/>
      <c r="B120" s="61"/>
      <c r="C120" s="61"/>
      <c r="D120" s="61"/>
      <c r="E120" s="61"/>
      <c r="F120" s="61"/>
      <c r="G120" s="61"/>
    </row>
    <row r="121" spans="1:7" s="46" customFormat="1" ht="13.8" x14ac:dyDescent="0.3">
      <c r="A121" s="61"/>
      <c r="B121" s="61"/>
      <c r="C121" s="61"/>
      <c r="D121" s="61"/>
      <c r="E121" s="61"/>
      <c r="F121" s="61"/>
      <c r="G121" s="61"/>
    </row>
    <row r="122" spans="1:7" s="46" customFormat="1" ht="13.8" x14ac:dyDescent="0.3">
      <c r="A122" s="61"/>
      <c r="B122" s="61"/>
      <c r="C122" s="61"/>
      <c r="D122" s="61"/>
      <c r="E122" s="61"/>
      <c r="F122" s="61"/>
      <c r="G122" s="61"/>
    </row>
    <row r="123" spans="1:7" s="46" customFormat="1" ht="13.8" x14ac:dyDescent="0.3">
      <c r="A123" s="61"/>
      <c r="B123" s="61"/>
      <c r="C123" s="61"/>
      <c r="D123" s="61"/>
      <c r="E123" s="61"/>
      <c r="F123" s="61"/>
      <c r="G123" s="61"/>
    </row>
    <row r="124" spans="1:7" s="46" customFormat="1" ht="13.8" x14ac:dyDescent="0.3">
      <c r="A124" s="61"/>
      <c r="B124" s="61"/>
      <c r="C124" s="61"/>
      <c r="D124" s="61"/>
      <c r="E124" s="61"/>
      <c r="F124" s="61"/>
      <c r="G124" s="61"/>
    </row>
    <row r="125" spans="1:7" s="46" customFormat="1" ht="13.8" x14ac:dyDescent="0.3">
      <c r="A125" s="61"/>
      <c r="B125" s="61"/>
      <c r="C125" s="61"/>
      <c r="D125" s="61"/>
      <c r="E125" s="61"/>
      <c r="F125" s="61"/>
      <c r="G125" s="61"/>
    </row>
    <row r="126" spans="1:7" s="46" customFormat="1" ht="13.8" x14ac:dyDescent="0.3">
      <c r="A126" s="61"/>
      <c r="B126" s="61"/>
      <c r="C126" s="61"/>
      <c r="D126" s="61"/>
      <c r="E126" s="61"/>
      <c r="F126" s="61"/>
      <c r="G126" s="61"/>
    </row>
    <row r="127" spans="1:7" s="46" customFormat="1" ht="13.8" x14ac:dyDescent="0.3">
      <c r="A127" s="61"/>
      <c r="B127" s="61"/>
      <c r="C127" s="61"/>
      <c r="D127" s="61"/>
      <c r="E127" s="61"/>
      <c r="F127" s="61"/>
      <c r="G127" s="61"/>
    </row>
    <row r="128" spans="1:7" s="46" customFormat="1" ht="13.8" x14ac:dyDescent="0.3">
      <c r="A128" s="61"/>
      <c r="B128" s="61"/>
      <c r="C128" s="61"/>
      <c r="D128" s="61"/>
      <c r="E128" s="61"/>
      <c r="F128" s="61"/>
      <c r="G128" s="61"/>
    </row>
    <row r="129" spans="1:7" s="46" customFormat="1" ht="13.8" x14ac:dyDescent="0.3">
      <c r="A129" s="61"/>
      <c r="B129" s="61"/>
      <c r="C129" s="61"/>
      <c r="D129" s="61"/>
      <c r="E129" s="61"/>
      <c r="F129" s="61"/>
      <c r="G129" s="61"/>
    </row>
    <row r="130" spans="1:7" s="46" customFormat="1" ht="13.8" x14ac:dyDescent="0.3">
      <c r="A130" s="61"/>
      <c r="B130" s="61"/>
      <c r="C130" s="61"/>
      <c r="D130" s="61"/>
      <c r="E130" s="61"/>
      <c r="F130" s="61"/>
      <c r="G130" s="61"/>
    </row>
    <row r="131" spans="1:7" s="46" customFormat="1" ht="13.8" x14ac:dyDescent="0.3">
      <c r="A131" s="61"/>
      <c r="B131" s="61"/>
      <c r="C131" s="61"/>
      <c r="D131" s="61"/>
      <c r="E131" s="61"/>
      <c r="F131" s="61"/>
      <c r="G131" s="61"/>
    </row>
    <row r="132" spans="1:7" s="46" customFormat="1" ht="13.8" x14ac:dyDescent="0.3">
      <c r="A132" s="61"/>
      <c r="B132" s="61"/>
      <c r="C132" s="61"/>
      <c r="D132" s="61"/>
      <c r="E132" s="61"/>
      <c r="F132" s="61"/>
      <c r="G132" s="61"/>
    </row>
    <row r="133" spans="1:7" s="46" customFormat="1" ht="13.8" x14ac:dyDescent="0.3">
      <c r="A133" s="61"/>
      <c r="B133" s="61"/>
      <c r="C133" s="61"/>
      <c r="D133" s="61"/>
      <c r="E133" s="61"/>
      <c r="F133" s="61"/>
      <c r="G133" s="61"/>
    </row>
    <row r="134" spans="1:7" s="46" customFormat="1" ht="13.8" x14ac:dyDescent="0.3">
      <c r="A134" s="61"/>
      <c r="B134" s="61"/>
      <c r="C134" s="61"/>
      <c r="D134" s="61"/>
      <c r="E134" s="61"/>
      <c r="F134" s="61"/>
      <c r="G134" s="61"/>
    </row>
    <row r="135" spans="1:7" s="46" customFormat="1" ht="13.8" x14ac:dyDescent="0.3">
      <c r="A135" s="61"/>
      <c r="B135" s="61"/>
      <c r="C135" s="61"/>
      <c r="D135" s="61"/>
      <c r="E135" s="61"/>
      <c r="F135" s="61"/>
      <c r="G135" s="61"/>
    </row>
    <row r="136" spans="1:7" s="46" customFormat="1" ht="13.8" x14ac:dyDescent="0.3">
      <c r="A136" s="61"/>
      <c r="B136" s="61"/>
      <c r="C136" s="61"/>
      <c r="D136" s="61"/>
      <c r="E136" s="61"/>
      <c r="F136" s="61"/>
      <c r="G136" s="61"/>
    </row>
    <row r="137" spans="1:7" s="46" customFormat="1" ht="13.8" x14ac:dyDescent="0.3">
      <c r="A137" s="61"/>
      <c r="B137" s="61"/>
      <c r="C137" s="61"/>
      <c r="D137" s="61"/>
      <c r="E137" s="61"/>
      <c r="F137" s="61"/>
      <c r="G137" s="61"/>
    </row>
    <row r="138" spans="1:7" s="46" customFormat="1" ht="13.8" x14ac:dyDescent="0.3">
      <c r="A138" s="61"/>
      <c r="B138" s="61"/>
      <c r="C138" s="61"/>
      <c r="D138" s="61"/>
      <c r="E138" s="61"/>
      <c r="F138" s="61"/>
      <c r="G138" s="61"/>
    </row>
    <row r="139" spans="1:7" s="46" customFormat="1" ht="13.8" x14ac:dyDescent="0.3">
      <c r="A139" s="61"/>
      <c r="B139" s="61"/>
      <c r="C139" s="61"/>
      <c r="D139" s="61"/>
      <c r="E139" s="61"/>
      <c r="F139" s="61"/>
      <c r="G139" s="61"/>
    </row>
    <row r="140" spans="1:7" s="46" customFormat="1" ht="13.8" x14ac:dyDescent="0.3">
      <c r="A140" s="61"/>
      <c r="B140" s="61"/>
      <c r="C140" s="61"/>
      <c r="D140" s="61"/>
      <c r="E140" s="61"/>
      <c r="F140" s="61"/>
      <c r="G140" s="61"/>
    </row>
    <row r="141" spans="1:7" s="46" customFormat="1" ht="13.8" x14ac:dyDescent="0.3">
      <c r="A141" s="61"/>
      <c r="B141" s="61"/>
      <c r="C141" s="61"/>
      <c r="D141" s="61"/>
      <c r="E141" s="61"/>
      <c r="F141" s="61"/>
      <c r="G141" s="61"/>
    </row>
    <row r="142" spans="1:7" s="46" customFormat="1" ht="13.8" x14ac:dyDescent="0.3">
      <c r="A142" s="61"/>
      <c r="B142" s="61"/>
      <c r="C142" s="61"/>
      <c r="D142" s="61"/>
      <c r="E142" s="61"/>
      <c r="F142" s="61"/>
      <c r="G142" s="61"/>
    </row>
    <row r="143" spans="1:7" s="46" customFormat="1" ht="13.8" x14ac:dyDescent="0.3">
      <c r="A143" s="61"/>
      <c r="B143" s="61"/>
      <c r="C143" s="61"/>
      <c r="D143" s="61"/>
      <c r="E143" s="61"/>
      <c r="F143" s="61"/>
      <c r="G143" s="61"/>
    </row>
    <row r="144" spans="1:7" s="46" customFormat="1" ht="13.8" x14ac:dyDescent="0.3">
      <c r="A144" s="61"/>
      <c r="B144" s="61"/>
      <c r="C144" s="61"/>
      <c r="D144" s="61"/>
      <c r="E144" s="61"/>
      <c r="F144" s="61"/>
      <c r="G144" s="61"/>
    </row>
    <row r="145" spans="1:7" s="46" customFormat="1" ht="13.8" x14ac:dyDescent="0.3">
      <c r="A145" s="61"/>
      <c r="B145" s="61"/>
      <c r="C145" s="61"/>
      <c r="D145" s="61"/>
      <c r="E145" s="61"/>
      <c r="F145" s="61"/>
      <c r="G145" s="61"/>
    </row>
    <row r="146" spans="1:7" s="46" customFormat="1" ht="13.8" x14ac:dyDescent="0.3">
      <c r="A146" s="61"/>
      <c r="B146" s="61"/>
      <c r="C146" s="61"/>
      <c r="D146" s="61"/>
      <c r="E146" s="61"/>
      <c r="F146" s="61"/>
      <c r="G146" s="61"/>
    </row>
    <row r="147" spans="1:7" s="46" customFormat="1" ht="13.8" x14ac:dyDescent="0.3">
      <c r="A147" s="61"/>
      <c r="B147" s="61"/>
      <c r="C147" s="61"/>
      <c r="D147" s="61"/>
      <c r="E147" s="61"/>
      <c r="F147" s="61"/>
      <c r="G147" s="61"/>
    </row>
    <row r="148" spans="1:7" s="46" customFormat="1" ht="13.8" x14ac:dyDescent="0.3">
      <c r="A148" s="61"/>
      <c r="B148" s="61"/>
      <c r="C148" s="61"/>
      <c r="D148" s="61"/>
      <c r="E148" s="61"/>
      <c r="F148" s="61"/>
      <c r="G148" s="61"/>
    </row>
    <row r="149" spans="1:7" s="46" customFormat="1" ht="13.8" x14ac:dyDescent="0.3">
      <c r="A149" s="61"/>
      <c r="B149" s="61"/>
      <c r="C149" s="61"/>
      <c r="D149" s="61"/>
      <c r="E149" s="61"/>
      <c r="F149" s="61"/>
      <c r="G149" s="61"/>
    </row>
    <row r="150" spans="1:7" s="46" customFormat="1" ht="13.8" x14ac:dyDescent="0.3">
      <c r="A150" s="61"/>
      <c r="B150" s="61"/>
      <c r="C150" s="61"/>
      <c r="D150" s="61"/>
      <c r="E150" s="61"/>
      <c r="F150" s="61"/>
      <c r="G150" s="61"/>
    </row>
    <row r="151" spans="1:7" s="46" customFormat="1" ht="13.8" x14ac:dyDescent="0.3">
      <c r="A151" s="61"/>
      <c r="B151" s="61"/>
      <c r="C151" s="61"/>
      <c r="D151" s="61"/>
      <c r="E151" s="61"/>
      <c r="F151" s="61"/>
      <c r="G151" s="61"/>
    </row>
    <row r="152" spans="1:7" s="46" customFormat="1" ht="13.8" x14ac:dyDescent="0.3">
      <c r="A152" s="61"/>
      <c r="B152" s="61"/>
      <c r="C152" s="61"/>
      <c r="D152" s="61"/>
      <c r="E152" s="61"/>
      <c r="F152" s="61"/>
      <c r="G152" s="61"/>
    </row>
    <row r="153" spans="1:7" s="46" customFormat="1" ht="13.8" x14ac:dyDescent="0.3">
      <c r="A153" s="61"/>
      <c r="B153" s="61"/>
      <c r="C153" s="61"/>
      <c r="D153" s="61"/>
      <c r="E153" s="61"/>
      <c r="F153" s="61"/>
      <c r="G153" s="61"/>
    </row>
    <row r="154" spans="1:7" s="46" customFormat="1" ht="13.8" x14ac:dyDescent="0.3">
      <c r="A154" s="61"/>
      <c r="B154" s="61"/>
      <c r="C154" s="61"/>
      <c r="D154" s="61"/>
      <c r="E154" s="61"/>
      <c r="F154" s="61"/>
      <c r="G154" s="61"/>
    </row>
    <row r="155" spans="1:7" s="46" customFormat="1" ht="13.8" x14ac:dyDescent="0.3">
      <c r="A155" s="61"/>
      <c r="B155" s="61"/>
      <c r="C155" s="61"/>
      <c r="D155" s="61"/>
      <c r="E155" s="61"/>
      <c r="F155" s="61"/>
      <c r="G155" s="61"/>
    </row>
    <row r="156" spans="1:7" s="46" customFormat="1" ht="13.8" x14ac:dyDescent="0.3">
      <c r="A156" s="61"/>
      <c r="B156" s="61"/>
      <c r="C156" s="61"/>
      <c r="D156" s="61"/>
      <c r="E156" s="61"/>
      <c r="F156" s="61"/>
      <c r="G156" s="61"/>
    </row>
    <row r="157" spans="1:7" s="46" customFormat="1" ht="13.8" x14ac:dyDescent="0.3">
      <c r="A157" s="61"/>
      <c r="B157" s="61"/>
      <c r="C157" s="61"/>
      <c r="D157" s="61"/>
      <c r="E157" s="61"/>
      <c r="F157" s="61"/>
      <c r="G157" s="61"/>
    </row>
    <row r="158" spans="1:7" s="46" customFormat="1" ht="13.8" x14ac:dyDescent="0.3">
      <c r="A158" s="61"/>
      <c r="B158" s="61"/>
      <c r="C158" s="61"/>
      <c r="D158" s="61"/>
      <c r="E158" s="61"/>
      <c r="F158" s="61"/>
      <c r="G158" s="61"/>
    </row>
    <row r="159" spans="1:7" s="46" customFormat="1" ht="13.8" x14ac:dyDescent="0.3">
      <c r="A159" s="61"/>
      <c r="B159" s="61"/>
      <c r="C159" s="61"/>
      <c r="D159" s="61"/>
      <c r="E159" s="61"/>
      <c r="F159" s="61"/>
      <c r="G159" s="61"/>
    </row>
    <row r="160" spans="1:7" s="46" customFormat="1" ht="13.8" x14ac:dyDescent="0.3">
      <c r="A160" s="61"/>
      <c r="B160" s="61"/>
      <c r="C160" s="61"/>
      <c r="D160" s="61"/>
      <c r="E160" s="61"/>
      <c r="F160" s="61"/>
      <c r="G160" s="61"/>
    </row>
    <row r="161" spans="1:7" s="46" customFormat="1" ht="13.8" x14ac:dyDescent="0.3">
      <c r="A161" s="61"/>
      <c r="B161" s="61"/>
      <c r="C161" s="61"/>
      <c r="D161" s="61"/>
      <c r="E161" s="61"/>
      <c r="F161" s="61"/>
      <c r="G161" s="61"/>
    </row>
    <row r="162" spans="1:7" s="46" customFormat="1" ht="13.8" x14ac:dyDescent="0.3">
      <c r="A162" s="61"/>
      <c r="B162" s="61"/>
      <c r="C162" s="61"/>
      <c r="D162" s="61"/>
      <c r="E162" s="61"/>
      <c r="F162" s="61"/>
      <c r="G162" s="61"/>
    </row>
    <row r="163" spans="1:7" s="46" customFormat="1" ht="13.8" x14ac:dyDescent="0.3">
      <c r="A163" s="61"/>
      <c r="B163" s="61"/>
      <c r="C163" s="61"/>
      <c r="D163" s="61"/>
      <c r="E163" s="61"/>
      <c r="F163" s="61"/>
      <c r="G163" s="61"/>
    </row>
    <row r="164" spans="1:7" s="46" customFormat="1" ht="13.8" x14ac:dyDescent="0.3">
      <c r="A164" s="61"/>
      <c r="B164" s="61"/>
      <c r="C164" s="61"/>
      <c r="D164" s="61"/>
      <c r="E164" s="61"/>
      <c r="F164" s="61"/>
      <c r="G164" s="61"/>
    </row>
    <row r="165" spans="1:7" s="46" customFormat="1" ht="13.8" x14ac:dyDescent="0.3">
      <c r="A165" s="61"/>
      <c r="B165" s="61"/>
      <c r="C165" s="61"/>
      <c r="D165" s="61"/>
      <c r="E165" s="61"/>
      <c r="F165" s="61"/>
      <c r="G165" s="61"/>
    </row>
    <row r="166" spans="1:7" s="46" customFormat="1" ht="13.8" x14ac:dyDescent="0.3">
      <c r="A166" s="61"/>
      <c r="B166" s="61"/>
      <c r="C166" s="61"/>
      <c r="D166" s="61"/>
      <c r="E166" s="61"/>
      <c r="F166" s="61"/>
      <c r="G166" s="61"/>
    </row>
    <row r="167" spans="1:7" s="46" customFormat="1" ht="13.8" x14ac:dyDescent="0.3">
      <c r="A167" s="61"/>
      <c r="B167" s="61"/>
      <c r="C167" s="61"/>
      <c r="D167" s="61"/>
      <c r="E167" s="61"/>
      <c r="F167" s="61"/>
      <c r="G167" s="61"/>
    </row>
    <row r="168" spans="1:7" s="46" customFormat="1" ht="13.8" x14ac:dyDescent="0.3">
      <c r="A168" s="61"/>
      <c r="B168" s="61"/>
      <c r="C168" s="61"/>
      <c r="D168" s="61"/>
      <c r="E168" s="61"/>
      <c r="F168" s="61"/>
      <c r="G168" s="61"/>
    </row>
    <row r="169" spans="1:7" s="46" customFormat="1" ht="13.8" x14ac:dyDescent="0.3">
      <c r="A169" s="61"/>
      <c r="B169" s="61"/>
      <c r="C169" s="61"/>
      <c r="D169" s="61"/>
      <c r="E169" s="61"/>
      <c r="F169" s="61"/>
      <c r="G169" s="61"/>
    </row>
    <row r="170" spans="1:7" s="46" customFormat="1" ht="13.8" x14ac:dyDescent="0.3">
      <c r="A170" s="61"/>
      <c r="B170" s="61"/>
      <c r="C170" s="61"/>
      <c r="D170" s="61"/>
      <c r="E170" s="61"/>
      <c r="F170" s="61"/>
      <c r="G170" s="61"/>
    </row>
    <row r="171" spans="1:7" s="46" customFormat="1" ht="13.8" x14ac:dyDescent="0.3">
      <c r="A171" s="61"/>
      <c r="B171" s="61"/>
      <c r="C171" s="61"/>
      <c r="D171" s="61"/>
      <c r="E171" s="61"/>
      <c r="F171" s="61"/>
      <c r="G171" s="61"/>
    </row>
    <row r="172" spans="1:7" s="46" customFormat="1" ht="13.8" x14ac:dyDescent="0.3">
      <c r="A172" s="61"/>
      <c r="B172" s="61"/>
      <c r="C172" s="61"/>
      <c r="D172" s="61"/>
      <c r="E172" s="61"/>
      <c r="F172" s="61"/>
      <c r="G172" s="61"/>
    </row>
    <row r="173" spans="1:7" s="46" customFormat="1" ht="13.8" x14ac:dyDescent="0.3">
      <c r="A173" s="61"/>
      <c r="B173" s="61"/>
      <c r="C173" s="61"/>
      <c r="D173" s="61"/>
      <c r="E173" s="61"/>
      <c r="F173" s="61"/>
      <c r="G173" s="61"/>
    </row>
    <row r="174" spans="1:7" s="46" customFormat="1" ht="13.8" x14ac:dyDescent="0.3">
      <c r="A174" s="61"/>
      <c r="B174" s="61"/>
      <c r="C174" s="61"/>
      <c r="D174" s="61"/>
      <c r="E174" s="61"/>
      <c r="F174" s="61"/>
      <c r="G174" s="61"/>
    </row>
    <row r="175" spans="1:7" s="46" customFormat="1" ht="13.8" x14ac:dyDescent="0.3">
      <c r="A175" s="61"/>
      <c r="B175" s="61"/>
      <c r="C175" s="61"/>
      <c r="D175" s="61"/>
      <c r="E175" s="61"/>
      <c r="F175" s="61"/>
      <c r="G175" s="61"/>
    </row>
    <row r="176" spans="1:7" s="46" customFormat="1" ht="13.8" x14ac:dyDescent="0.3">
      <c r="A176" s="61"/>
      <c r="B176" s="61"/>
      <c r="C176" s="61"/>
      <c r="D176" s="61"/>
      <c r="E176" s="61"/>
      <c r="F176" s="61"/>
      <c r="G176" s="61"/>
    </row>
    <row r="177" spans="1:7" s="46" customFormat="1" ht="13.8" x14ac:dyDescent="0.3">
      <c r="A177" s="61"/>
      <c r="B177" s="61"/>
      <c r="C177" s="61"/>
      <c r="D177" s="61"/>
      <c r="E177" s="61"/>
      <c r="F177" s="61"/>
      <c r="G177" s="61"/>
    </row>
    <row r="178" spans="1:7" s="46" customFormat="1" ht="13.8" x14ac:dyDescent="0.3">
      <c r="A178" s="61"/>
      <c r="B178" s="61"/>
      <c r="C178" s="61"/>
      <c r="D178" s="61"/>
      <c r="E178" s="61"/>
      <c r="F178" s="61"/>
      <c r="G178" s="61"/>
    </row>
    <row r="179" spans="1:7" s="46" customFormat="1" ht="13.8" x14ac:dyDescent="0.3">
      <c r="A179" s="61"/>
      <c r="B179" s="61"/>
      <c r="C179" s="61"/>
      <c r="D179" s="61"/>
      <c r="E179" s="61"/>
      <c r="F179" s="61"/>
      <c r="G179" s="61"/>
    </row>
    <row r="180" spans="1:7" s="46" customFormat="1" ht="13.8" x14ac:dyDescent="0.3">
      <c r="A180" s="61"/>
      <c r="B180" s="61"/>
      <c r="C180" s="61"/>
      <c r="D180" s="61"/>
      <c r="E180" s="61"/>
      <c r="F180" s="61"/>
      <c r="G180" s="61"/>
    </row>
    <row r="181" spans="1:7" s="46" customFormat="1" ht="13.8" x14ac:dyDescent="0.3">
      <c r="A181" s="61"/>
      <c r="B181" s="61"/>
      <c r="C181" s="61"/>
      <c r="D181" s="61"/>
      <c r="E181" s="61"/>
      <c r="F181" s="61"/>
      <c r="G181" s="61"/>
    </row>
    <row r="182" spans="1:7" s="46" customFormat="1" ht="13.8" x14ac:dyDescent="0.3">
      <c r="A182" s="61"/>
      <c r="B182" s="61"/>
      <c r="C182" s="61"/>
      <c r="D182" s="61"/>
      <c r="E182" s="61"/>
      <c r="F182" s="61"/>
      <c r="G182" s="61"/>
    </row>
    <row r="183" spans="1:7" s="46" customFormat="1" ht="13.8" x14ac:dyDescent="0.3">
      <c r="A183" s="61"/>
      <c r="B183" s="61"/>
      <c r="C183" s="61"/>
      <c r="D183" s="61"/>
      <c r="E183" s="61"/>
      <c r="F183" s="61"/>
      <c r="G183" s="61"/>
    </row>
    <row r="184" spans="1:7" s="46" customFormat="1" ht="13.8" x14ac:dyDescent="0.3">
      <c r="A184" s="61"/>
      <c r="B184" s="61"/>
      <c r="C184" s="61"/>
      <c r="D184" s="61"/>
      <c r="E184" s="61"/>
      <c r="F184" s="61"/>
      <c r="G184" s="61"/>
    </row>
    <row r="185" spans="1:7" s="46" customFormat="1" ht="13.8" x14ac:dyDescent="0.3">
      <c r="A185" s="61"/>
      <c r="B185" s="61"/>
      <c r="C185" s="61"/>
      <c r="D185" s="61"/>
      <c r="E185" s="61"/>
      <c r="F185" s="61"/>
      <c r="G185" s="61"/>
    </row>
    <row r="186" spans="1:7" s="46" customFormat="1" ht="13.8" x14ac:dyDescent="0.3">
      <c r="A186" s="61"/>
      <c r="B186" s="61"/>
      <c r="C186" s="61"/>
      <c r="D186" s="61"/>
      <c r="E186" s="61"/>
      <c r="F186" s="61"/>
      <c r="G186" s="61"/>
    </row>
    <row r="187" spans="1:7" s="46" customFormat="1" ht="13.8" x14ac:dyDescent="0.3">
      <c r="A187" s="61"/>
      <c r="B187" s="61"/>
      <c r="C187" s="61"/>
      <c r="D187" s="61"/>
      <c r="E187" s="61"/>
      <c r="F187" s="61"/>
      <c r="G187" s="61"/>
    </row>
    <row r="188" spans="1:7" s="46" customFormat="1" ht="13.8" x14ac:dyDescent="0.3">
      <c r="A188" s="61"/>
      <c r="B188" s="61"/>
      <c r="C188" s="61"/>
      <c r="D188" s="61"/>
      <c r="E188" s="61"/>
      <c r="F188" s="61"/>
      <c r="G188" s="61"/>
    </row>
    <row r="189" spans="1:7" s="46" customFormat="1" ht="13.8" x14ac:dyDescent="0.3">
      <c r="A189" s="61"/>
      <c r="B189" s="61"/>
      <c r="C189" s="61"/>
      <c r="D189" s="61"/>
      <c r="E189" s="61"/>
      <c r="F189" s="61"/>
      <c r="G189" s="61"/>
    </row>
    <row r="190" spans="1:7" s="46" customFormat="1" ht="13.8" x14ac:dyDescent="0.3">
      <c r="A190" s="61"/>
      <c r="B190" s="61"/>
      <c r="C190" s="61"/>
      <c r="D190" s="61"/>
      <c r="E190" s="61"/>
      <c r="F190" s="61"/>
      <c r="G190" s="61"/>
    </row>
    <row r="191" spans="1:7" s="46" customFormat="1" ht="13.8" x14ac:dyDescent="0.3">
      <c r="A191" s="61"/>
      <c r="B191" s="61"/>
      <c r="C191" s="61"/>
      <c r="D191" s="61"/>
      <c r="E191" s="61"/>
      <c r="F191" s="61"/>
      <c r="G191" s="61"/>
    </row>
    <row r="192" spans="1:7" s="46" customFormat="1" ht="13.8" x14ac:dyDescent="0.3">
      <c r="A192" s="61"/>
      <c r="B192" s="61"/>
      <c r="C192" s="61"/>
      <c r="D192" s="61"/>
      <c r="E192" s="61"/>
      <c r="F192" s="61"/>
      <c r="G192" s="61"/>
    </row>
    <row r="193" spans="1:7" s="46" customFormat="1" ht="13.8" x14ac:dyDescent="0.3">
      <c r="A193" s="61"/>
      <c r="B193" s="61"/>
      <c r="C193" s="61"/>
      <c r="D193" s="61"/>
      <c r="E193" s="61"/>
      <c r="F193" s="61"/>
      <c r="G193" s="61"/>
    </row>
    <row r="194" spans="1:7" s="46" customFormat="1" ht="13.8" x14ac:dyDescent="0.3">
      <c r="A194" s="61"/>
      <c r="B194" s="61"/>
      <c r="C194" s="61"/>
      <c r="D194" s="61"/>
      <c r="E194" s="61"/>
      <c r="F194" s="61"/>
      <c r="G194" s="61"/>
    </row>
    <row r="195" spans="1:7" s="46" customFormat="1" ht="13.8" x14ac:dyDescent="0.3">
      <c r="A195" s="61"/>
      <c r="B195" s="61"/>
      <c r="C195" s="61"/>
      <c r="D195" s="61"/>
      <c r="E195" s="61"/>
      <c r="F195" s="61"/>
      <c r="G195" s="61"/>
    </row>
    <row r="196" spans="1:7" s="46" customFormat="1" ht="13.8" x14ac:dyDescent="0.3">
      <c r="A196" s="61"/>
      <c r="B196" s="61"/>
      <c r="C196" s="61"/>
      <c r="D196" s="61"/>
      <c r="E196" s="61"/>
      <c r="F196" s="61"/>
      <c r="G196" s="61"/>
    </row>
    <row r="197" spans="1:7" s="46" customFormat="1" ht="13.8" x14ac:dyDescent="0.3">
      <c r="A197" s="61"/>
      <c r="B197" s="61"/>
      <c r="C197" s="61"/>
      <c r="D197" s="61"/>
      <c r="E197" s="61"/>
      <c r="F197" s="61"/>
      <c r="G197" s="61"/>
    </row>
    <row r="198" spans="1:7" s="46" customFormat="1" ht="13.8" x14ac:dyDescent="0.3">
      <c r="A198" s="61"/>
      <c r="B198" s="61"/>
      <c r="C198" s="61"/>
      <c r="D198" s="61"/>
      <c r="E198" s="61"/>
      <c r="F198" s="61"/>
      <c r="G198" s="61"/>
    </row>
    <row r="199" spans="1:7" s="46" customFormat="1" ht="13.8" x14ac:dyDescent="0.3">
      <c r="A199" s="61"/>
      <c r="B199" s="61"/>
      <c r="C199" s="61"/>
      <c r="D199" s="61"/>
      <c r="E199" s="61"/>
      <c r="F199" s="61"/>
      <c r="G199" s="61"/>
    </row>
    <row r="200" spans="1:7" s="46" customFormat="1" ht="13.8" x14ac:dyDescent="0.3">
      <c r="A200" s="61"/>
      <c r="B200" s="61"/>
      <c r="C200" s="61"/>
      <c r="D200" s="61"/>
      <c r="E200" s="61"/>
      <c r="F200" s="61"/>
      <c r="G200" s="61"/>
    </row>
    <row r="201" spans="1:7" s="46" customFormat="1" ht="13.8" x14ac:dyDescent="0.3">
      <c r="A201" s="61"/>
      <c r="B201" s="61"/>
      <c r="C201" s="61"/>
      <c r="D201" s="61"/>
      <c r="E201" s="61"/>
      <c r="F201" s="61"/>
      <c r="G201" s="61"/>
    </row>
    <row r="202" spans="1:7" s="46" customFormat="1" ht="13.8" x14ac:dyDescent="0.3">
      <c r="A202" s="61"/>
      <c r="B202" s="61"/>
      <c r="C202" s="61"/>
      <c r="D202" s="61"/>
      <c r="E202" s="61"/>
      <c r="F202" s="61"/>
      <c r="G202" s="61"/>
    </row>
    <row r="203" spans="1:7" s="46" customFormat="1" ht="13.8" x14ac:dyDescent="0.3">
      <c r="A203" s="61"/>
      <c r="B203" s="61"/>
      <c r="C203" s="61"/>
      <c r="D203" s="61"/>
      <c r="E203" s="61"/>
      <c r="F203" s="61"/>
      <c r="G203" s="61"/>
    </row>
    <row r="204" spans="1:7" s="46" customFormat="1" ht="13.8" x14ac:dyDescent="0.3">
      <c r="A204" s="61"/>
      <c r="B204" s="61"/>
      <c r="C204" s="61"/>
      <c r="D204" s="61"/>
      <c r="E204" s="61"/>
      <c r="F204" s="61"/>
      <c r="G204" s="61"/>
    </row>
    <row r="205" spans="1:7" s="46" customFormat="1" ht="13.8" x14ac:dyDescent="0.3">
      <c r="A205" s="61"/>
      <c r="B205" s="61"/>
      <c r="C205" s="61"/>
      <c r="D205" s="61"/>
      <c r="E205" s="61"/>
      <c r="F205" s="61"/>
      <c r="G205" s="61"/>
    </row>
    <row r="206" spans="1:7" s="46" customFormat="1" ht="13.8" x14ac:dyDescent="0.3">
      <c r="A206" s="61"/>
      <c r="B206" s="61"/>
      <c r="C206" s="61"/>
      <c r="D206" s="61"/>
      <c r="E206" s="61"/>
      <c r="F206" s="61"/>
      <c r="G206" s="61"/>
    </row>
    <row r="207" spans="1:7" s="46" customFormat="1" ht="13.8" x14ac:dyDescent="0.3">
      <c r="A207" s="61"/>
      <c r="B207" s="61"/>
      <c r="C207" s="61"/>
      <c r="D207" s="61"/>
      <c r="E207" s="61"/>
      <c r="F207" s="61"/>
      <c r="G207" s="61"/>
    </row>
    <row r="208" spans="1:7" s="46" customFormat="1" ht="13.8" x14ac:dyDescent="0.3">
      <c r="A208" s="61"/>
      <c r="B208" s="61"/>
      <c r="C208" s="61"/>
      <c r="D208" s="61"/>
      <c r="E208" s="61"/>
      <c r="F208" s="61"/>
      <c r="G208" s="61"/>
    </row>
    <row r="209" spans="1:7" s="46" customFormat="1" ht="13.8" x14ac:dyDescent="0.3">
      <c r="A209" s="61"/>
      <c r="B209" s="61"/>
      <c r="C209" s="61"/>
      <c r="D209" s="61"/>
      <c r="E209" s="61"/>
      <c r="F209" s="61"/>
      <c r="G209" s="61"/>
    </row>
    <row r="210" spans="1:7" s="46" customFormat="1" ht="13.8" x14ac:dyDescent="0.3">
      <c r="A210" s="61"/>
      <c r="B210" s="61"/>
      <c r="C210" s="61"/>
      <c r="D210" s="61"/>
      <c r="E210" s="61"/>
      <c r="F210" s="61"/>
      <c r="G210" s="61"/>
    </row>
    <row r="211" spans="1:7" s="46" customFormat="1" ht="13.8" x14ac:dyDescent="0.3">
      <c r="A211" s="61"/>
      <c r="B211" s="61"/>
      <c r="C211" s="61"/>
      <c r="D211" s="61"/>
      <c r="E211" s="61"/>
      <c r="F211" s="61"/>
      <c r="G211" s="61"/>
    </row>
    <row r="212" spans="1:7" s="46" customFormat="1" ht="13.8" x14ac:dyDescent="0.3">
      <c r="A212" s="61"/>
      <c r="B212" s="61"/>
      <c r="C212" s="61"/>
      <c r="D212" s="61"/>
      <c r="E212" s="61"/>
      <c r="F212" s="61"/>
      <c r="G212" s="61"/>
    </row>
    <row r="213" spans="1:7" s="46" customFormat="1" ht="13.8" x14ac:dyDescent="0.3">
      <c r="A213" s="61"/>
      <c r="B213" s="61"/>
      <c r="C213" s="61"/>
      <c r="D213" s="61"/>
      <c r="E213" s="61"/>
      <c r="F213" s="61"/>
      <c r="G213" s="61"/>
    </row>
    <row r="214" spans="1:7" s="46" customFormat="1" ht="13.8" x14ac:dyDescent="0.3">
      <c r="A214" s="61"/>
      <c r="B214" s="61"/>
      <c r="C214" s="61"/>
      <c r="D214" s="61"/>
      <c r="E214" s="61"/>
      <c r="F214" s="61"/>
      <c r="G214" s="61"/>
    </row>
    <row r="215" spans="1:7" s="46" customFormat="1" ht="13.8" x14ac:dyDescent="0.3">
      <c r="A215" s="61"/>
      <c r="B215" s="61"/>
      <c r="C215" s="61"/>
      <c r="D215" s="61"/>
      <c r="E215" s="61"/>
      <c r="F215" s="61"/>
      <c r="G215" s="61"/>
    </row>
    <row r="216" spans="1:7" s="46" customFormat="1" ht="13.8" x14ac:dyDescent="0.3">
      <c r="A216" s="61"/>
      <c r="B216" s="61"/>
      <c r="C216" s="61"/>
      <c r="D216" s="61"/>
      <c r="E216" s="61"/>
      <c r="F216" s="61"/>
      <c r="G216" s="61"/>
    </row>
    <row r="217" spans="1:7" s="46" customFormat="1" ht="13.8" x14ac:dyDescent="0.3">
      <c r="A217" s="61"/>
      <c r="B217" s="61"/>
      <c r="C217" s="61"/>
      <c r="D217" s="61"/>
      <c r="E217" s="61"/>
      <c r="F217" s="61"/>
      <c r="G217" s="61"/>
    </row>
    <row r="218" spans="1:7" s="46" customFormat="1" ht="13.8" x14ac:dyDescent="0.3">
      <c r="A218" s="61"/>
      <c r="B218" s="61"/>
      <c r="C218" s="61"/>
      <c r="D218" s="61"/>
      <c r="E218" s="61"/>
      <c r="F218" s="61"/>
      <c r="G218" s="61"/>
    </row>
    <row r="219" spans="1:7" s="46" customFormat="1" ht="13.8" x14ac:dyDescent="0.3">
      <c r="A219" s="61"/>
      <c r="B219" s="61"/>
      <c r="C219" s="61"/>
      <c r="D219" s="61"/>
      <c r="E219" s="61"/>
      <c r="F219" s="61"/>
      <c r="G219" s="61"/>
    </row>
    <row r="220" spans="1:7" s="46" customFormat="1" ht="13.8" x14ac:dyDescent="0.3">
      <c r="A220" s="61"/>
      <c r="B220" s="61"/>
      <c r="C220" s="61"/>
      <c r="D220" s="61"/>
      <c r="E220" s="61"/>
      <c r="F220" s="61"/>
      <c r="G220" s="61"/>
    </row>
    <row r="221" spans="1:7" s="46" customFormat="1" ht="13.8" x14ac:dyDescent="0.3">
      <c r="A221" s="61"/>
      <c r="B221" s="61"/>
      <c r="C221" s="61"/>
      <c r="D221" s="61"/>
      <c r="E221" s="61"/>
      <c r="F221" s="61"/>
      <c r="G221" s="61"/>
    </row>
    <row r="222" spans="1:7" s="46" customFormat="1" ht="13.8" x14ac:dyDescent="0.3">
      <c r="A222" s="61"/>
      <c r="B222" s="61"/>
      <c r="C222" s="61"/>
      <c r="D222" s="61"/>
      <c r="E222" s="61"/>
      <c r="F222" s="61"/>
      <c r="G222" s="61"/>
    </row>
    <row r="223" spans="1:7" s="46" customFormat="1" ht="13.8" x14ac:dyDescent="0.3">
      <c r="A223" s="61"/>
      <c r="B223" s="61"/>
      <c r="C223" s="61"/>
      <c r="D223" s="61"/>
      <c r="E223" s="61"/>
      <c r="F223" s="61"/>
      <c r="G223" s="61"/>
    </row>
    <row r="224" spans="1:7" s="46" customFormat="1" ht="13.8" x14ac:dyDescent="0.3">
      <c r="A224" s="61"/>
      <c r="B224" s="61"/>
      <c r="C224" s="61"/>
      <c r="D224" s="61"/>
      <c r="E224" s="61"/>
      <c r="F224" s="61"/>
      <c r="G224" s="61"/>
    </row>
    <row r="225" spans="1:7" s="46" customFormat="1" ht="13.8" x14ac:dyDescent="0.3">
      <c r="A225" s="61"/>
      <c r="B225" s="61"/>
      <c r="C225" s="61"/>
      <c r="D225" s="61"/>
      <c r="E225" s="61"/>
      <c r="F225" s="61"/>
      <c r="G225" s="61"/>
    </row>
    <row r="226" spans="1:7" s="46" customFormat="1" ht="13.8" x14ac:dyDescent="0.3">
      <c r="A226" s="61"/>
      <c r="B226" s="61"/>
      <c r="C226" s="61"/>
      <c r="D226" s="61"/>
      <c r="E226" s="61"/>
      <c r="F226" s="61"/>
      <c r="G226" s="61"/>
    </row>
    <row r="227" spans="1:7" s="46" customFormat="1" ht="13.8" x14ac:dyDescent="0.3">
      <c r="A227" s="61"/>
      <c r="B227" s="61"/>
      <c r="C227" s="61"/>
      <c r="D227" s="61"/>
      <c r="E227" s="61"/>
      <c r="F227" s="61"/>
      <c r="G227" s="61"/>
    </row>
    <row r="228" spans="1:7" s="46" customFormat="1" ht="13.8" x14ac:dyDescent="0.3">
      <c r="A228" s="61"/>
      <c r="B228" s="61"/>
      <c r="C228" s="61"/>
      <c r="D228" s="61"/>
      <c r="E228" s="61"/>
      <c r="F228" s="61"/>
      <c r="G228" s="61"/>
    </row>
    <row r="229" spans="1:7" s="46" customFormat="1" ht="13.8" x14ac:dyDescent="0.3">
      <c r="A229" s="61"/>
      <c r="B229" s="61"/>
      <c r="C229" s="61"/>
      <c r="D229" s="61"/>
      <c r="E229" s="61"/>
      <c r="F229" s="61"/>
      <c r="G229" s="61"/>
    </row>
    <row r="230" spans="1:7" s="46" customFormat="1" ht="13.8" x14ac:dyDescent="0.3">
      <c r="A230" s="61"/>
      <c r="B230" s="61"/>
      <c r="C230" s="61"/>
      <c r="D230" s="61"/>
      <c r="E230" s="61"/>
      <c r="F230" s="61"/>
      <c r="G230" s="61"/>
    </row>
    <row r="231" spans="1:7" s="46" customFormat="1" ht="13.8" x14ac:dyDescent="0.3">
      <c r="A231" s="61"/>
      <c r="B231" s="61"/>
      <c r="C231" s="61"/>
      <c r="D231" s="61"/>
      <c r="E231" s="61"/>
      <c r="F231" s="61"/>
      <c r="G231" s="61"/>
    </row>
    <row r="232" spans="1:7" s="46" customFormat="1" ht="13.8" x14ac:dyDescent="0.3">
      <c r="A232" s="61"/>
      <c r="B232" s="61"/>
      <c r="C232" s="61"/>
      <c r="D232" s="61"/>
      <c r="E232" s="61"/>
      <c r="F232" s="61"/>
      <c r="G232" s="61"/>
    </row>
    <row r="233" spans="1:7" s="46" customFormat="1" ht="13.8" x14ac:dyDescent="0.3">
      <c r="A233" s="61"/>
      <c r="B233" s="61"/>
      <c r="C233" s="61"/>
      <c r="D233" s="61"/>
      <c r="E233" s="61"/>
      <c r="F233" s="61"/>
      <c r="G233" s="61"/>
    </row>
    <row r="234" spans="1:7" s="46" customFormat="1" ht="13.8" x14ac:dyDescent="0.3">
      <c r="A234" s="61"/>
      <c r="B234" s="61"/>
      <c r="C234" s="61"/>
      <c r="D234" s="61"/>
      <c r="E234" s="61"/>
      <c r="F234" s="61"/>
      <c r="G234" s="61"/>
    </row>
    <row r="235" spans="1:7" s="46" customFormat="1" ht="13.8" x14ac:dyDescent="0.3">
      <c r="A235" s="61"/>
      <c r="B235" s="61"/>
      <c r="C235" s="61"/>
      <c r="D235" s="61"/>
      <c r="E235" s="61"/>
      <c r="F235" s="61"/>
      <c r="G235" s="61"/>
    </row>
    <row r="236" spans="1:7" s="46" customFormat="1" ht="13.8" x14ac:dyDescent="0.3">
      <c r="A236" s="61"/>
      <c r="B236" s="61"/>
      <c r="C236" s="61"/>
      <c r="D236" s="61"/>
      <c r="E236" s="61"/>
      <c r="F236" s="61"/>
      <c r="G236" s="61"/>
    </row>
    <row r="237" spans="1:7" s="46" customFormat="1" ht="13.8" x14ac:dyDescent="0.3">
      <c r="A237" s="61"/>
      <c r="B237" s="61"/>
      <c r="C237" s="61"/>
      <c r="D237" s="61"/>
      <c r="E237" s="61"/>
      <c r="F237" s="61"/>
      <c r="G237" s="61"/>
    </row>
    <row r="238" spans="1:7" s="46" customFormat="1" ht="13.8" x14ac:dyDescent="0.3">
      <c r="A238" s="61"/>
      <c r="B238" s="61"/>
      <c r="C238" s="61"/>
      <c r="D238" s="61"/>
      <c r="E238" s="61"/>
      <c r="F238" s="61"/>
      <c r="G238" s="61"/>
    </row>
    <row r="239" spans="1:7" s="46" customFormat="1" ht="13.8" x14ac:dyDescent="0.3">
      <c r="A239" s="61"/>
      <c r="B239" s="61"/>
      <c r="C239" s="61"/>
      <c r="D239" s="61"/>
      <c r="E239" s="61"/>
      <c r="F239" s="61"/>
      <c r="G239" s="61"/>
    </row>
    <row r="240" spans="1:7" s="46" customFormat="1" ht="13.8" x14ac:dyDescent="0.3">
      <c r="A240" s="61"/>
      <c r="B240" s="61"/>
      <c r="C240" s="61"/>
      <c r="D240" s="61"/>
      <c r="E240" s="61"/>
      <c r="F240" s="61"/>
      <c r="G240" s="61"/>
    </row>
    <row r="241" spans="1:7" s="46" customFormat="1" ht="13.8" x14ac:dyDescent="0.3">
      <c r="A241" s="61"/>
      <c r="B241" s="61"/>
      <c r="C241" s="61"/>
      <c r="D241" s="61"/>
      <c r="E241" s="61"/>
      <c r="F241" s="61"/>
      <c r="G241" s="61"/>
    </row>
    <row r="242" spans="1:7" s="46" customFormat="1" ht="13.8" x14ac:dyDescent="0.3">
      <c r="A242" s="61"/>
      <c r="B242" s="61"/>
      <c r="C242" s="61"/>
      <c r="D242" s="61"/>
      <c r="E242" s="61"/>
      <c r="F242" s="61"/>
      <c r="G242" s="61"/>
    </row>
    <row r="243" spans="1:7" s="46" customFormat="1" ht="13.8" x14ac:dyDescent="0.3">
      <c r="A243" s="61"/>
      <c r="B243" s="61"/>
      <c r="C243" s="61"/>
      <c r="D243" s="61"/>
      <c r="E243" s="61"/>
      <c r="F243" s="61"/>
      <c r="G243" s="61"/>
    </row>
    <row r="244" spans="1:7" s="46" customFormat="1" ht="13.8" x14ac:dyDescent="0.3">
      <c r="A244" s="61"/>
      <c r="B244" s="61"/>
      <c r="C244" s="61"/>
      <c r="D244" s="61"/>
      <c r="E244" s="61"/>
      <c r="F244" s="61"/>
      <c r="G244" s="61"/>
    </row>
    <row r="245" spans="1:7" s="46" customFormat="1" ht="13.8" x14ac:dyDescent="0.3">
      <c r="A245" s="61"/>
      <c r="B245" s="61"/>
      <c r="C245" s="61"/>
      <c r="D245" s="61"/>
      <c r="E245" s="61"/>
      <c r="F245" s="61"/>
      <c r="G245" s="61"/>
    </row>
    <row r="246" spans="1:7" s="46" customFormat="1" ht="13.8" x14ac:dyDescent="0.3">
      <c r="A246" s="61"/>
      <c r="B246" s="61"/>
      <c r="C246" s="61"/>
      <c r="D246" s="61"/>
      <c r="E246" s="61"/>
      <c r="F246" s="61"/>
      <c r="G246" s="61"/>
    </row>
    <row r="247" spans="1:7" s="46" customFormat="1" ht="13.8" x14ac:dyDescent="0.3">
      <c r="A247" s="61"/>
      <c r="B247" s="61"/>
      <c r="C247" s="61"/>
      <c r="D247" s="61"/>
      <c r="E247" s="61"/>
      <c r="F247" s="61"/>
      <c r="G247" s="61"/>
    </row>
    <row r="248" spans="1:7" s="46" customFormat="1" ht="13.8" x14ac:dyDescent="0.3">
      <c r="A248" s="61"/>
      <c r="B248" s="61"/>
      <c r="C248" s="61"/>
      <c r="D248" s="61"/>
      <c r="E248" s="61"/>
      <c r="F248" s="61"/>
      <c r="G248" s="61"/>
    </row>
    <row r="249" spans="1:7" s="46" customFormat="1" ht="13.8" x14ac:dyDescent="0.3">
      <c r="A249" s="61"/>
      <c r="B249" s="61"/>
      <c r="C249" s="61"/>
      <c r="D249" s="61"/>
      <c r="E249" s="61"/>
      <c r="F249" s="61"/>
      <c r="G249" s="61"/>
    </row>
    <row r="250" spans="1:7" s="46" customFormat="1" ht="13.8" x14ac:dyDescent="0.3">
      <c r="A250" s="61"/>
      <c r="B250" s="61"/>
      <c r="C250" s="61"/>
      <c r="D250" s="61"/>
      <c r="E250" s="61"/>
      <c r="F250" s="61"/>
      <c r="G250" s="61"/>
    </row>
    <row r="251" spans="1:7" s="46" customFormat="1" ht="13.8" x14ac:dyDescent="0.3">
      <c r="A251" s="61"/>
      <c r="B251" s="61"/>
      <c r="C251" s="61"/>
      <c r="D251" s="61"/>
      <c r="E251" s="61"/>
      <c r="F251" s="61"/>
      <c r="G251" s="61"/>
    </row>
    <row r="252" spans="1:7" s="46" customFormat="1" ht="13.8" x14ac:dyDescent="0.3">
      <c r="A252" s="61"/>
      <c r="B252" s="61"/>
      <c r="C252" s="61"/>
      <c r="D252" s="61"/>
      <c r="E252" s="61"/>
      <c r="F252" s="61"/>
      <c r="G252" s="61"/>
    </row>
    <row r="253" spans="1:7" s="46" customFormat="1" ht="13.8" x14ac:dyDescent="0.3">
      <c r="A253" s="61"/>
      <c r="B253" s="61"/>
      <c r="C253" s="61"/>
      <c r="D253" s="61"/>
      <c r="E253" s="61"/>
      <c r="F253" s="61"/>
      <c r="G253" s="61"/>
    </row>
    <row r="254" spans="1:7" s="46" customFormat="1" ht="13.8" x14ac:dyDescent="0.3">
      <c r="A254" s="61"/>
      <c r="B254" s="61"/>
      <c r="C254" s="61"/>
      <c r="D254" s="61"/>
      <c r="E254" s="61"/>
      <c r="F254" s="61"/>
      <c r="G254" s="61"/>
    </row>
    <row r="255" spans="1:7" s="46" customFormat="1" ht="13.8" x14ac:dyDescent="0.3">
      <c r="A255" s="61"/>
      <c r="B255" s="61"/>
      <c r="C255" s="61"/>
      <c r="D255" s="61"/>
      <c r="E255" s="61"/>
      <c r="F255" s="61"/>
      <c r="G255" s="61"/>
    </row>
    <row r="256" spans="1:7" s="46" customFormat="1" ht="13.8" x14ac:dyDescent="0.3">
      <c r="A256" s="61"/>
      <c r="B256" s="61"/>
      <c r="C256" s="61"/>
      <c r="D256" s="61"/>
      <c r="E256" s="61"/>
      <c r="F256" s="61"/>
      <c r="G256" s="61"/>
    </row>
    <row r="257" spans="1:7" s="46" customFormat="1" ht="13.8" x14ac:dyDescent="0.3">
      <c r="A257" s="61"/>
      <c r="B257" s="61"/>
      <c r="C257" s="61"/>
      <c r="D257" s="61"/>
      <c r="E257" s="61"/>
      <c r="F257" s="61"/>
      <c r="G257" s="61"/>
    </row>
    <row r="258" spans="1:7" s="46" customFormat="1" ht="13.8" x14ac:dyDescent="0.3">
      <c r="A258" s="61"/>
      <c r="B258" s="61"/>
      <c r="C258" s="61"/>
      <c r="D258" s="61"/>
      <c r="E258" s="61"/>
      <c r="F258" s="61"/>
      <c r="G258" s="61"/>
    </row>
    <row r="259" spans="1:7" s="46" customFormat="1" ht="13.8" x14ac:dyDescent="0.3">
      <c r="A259" s="61"/>
      <c r="B259" s="61"/>
      <c r="C259" s="61"/>
      <c r="D259" s="61"/>
      <c r="E259" s="61"/>
      <c r="F259" s="61"/>
      <c r="G259" s="61"/>
    </row>
    <row r="260" spans="1:7" s="46" customFormat="1" ht="13.8" x14ac:dyDescent="0.3">
      <c r="A260" s="61"/>
      <c r="B260" s="61"/>
      <c r="C260" s="61"/>
      <c r="D260" s="61"/>
      <c r="E260" s="61"/>
      <c r="F260" s="61"/>
      <c r="G260" s="61"/>
    </row>
    <row r="261" spans="1:7" s="46" customFormat="1" ht="13.8" x14ac:dyDescent="0.3">
      <c r="A261" s="61"/>
      <c r="B261" s="61"/>
      <c r="C261" s="61"/>
      <c r="D261" s="61"/>
      <c r="E261" s="61"/>
      <c r="F261" s="61"/>
      <c r="G261" s="61"/>
    </row>
    <row r="262" spans="1:7" s="46" customFormat="1" ht="13.8" x14ac:dyDescent="0.3">
      <c r="A262" s="61"/>
      <c r="B262" s="61"/>
      <c r="C262" s="61"/>
      <c r="D262" s="61"/>
      <c r="E262" s="61"/>
      <c r="F262" s="61"/>
      <c r="G262" s="61"/>
    </row>
    <row r="263" spans="1:7" s="46" customFormat="1" ht="13.8" x14ac:dyDescent="0.3">
      <c r="A263" s="61"/>
      <c r="B263" s="61"/>
      <c r="C263" s="61"/>
      <c r="D263" s="61"/>
      <c r="E263" s="61"/>
      <c r="F263" s="61"/>
      <c r="G263" s="61"/>
    </row>
    <row r="264" spans="1:7" s="46" customFormat="1" ht="13.8" x14ac:dyDescent="0.3">
      <c r="A264" s="61"/>
      <c r="B264" s="61"/>
      <c r="C264" s="61"/>
      <c r="D264" s="61"/>
      <c r="E264" s="61"/>
      <c r="F264" s="61"/>
      <c r="G264" s="61"/>
    </row>
    <row r="265" spans="1:7" s="46" customFormat="1" ht="13.8" x14ac:dyDescent="0.3">
      <c r="A265" s="61"/>
      <c r="B265" s="61"/>
      <c r="C265" s="61"/>
      <c r="D265" s="61"/>
      <c r="E265" s="61"/>
      <c r="F265" s="61"/>
      <c r="G265" s="61"/>
    </row>
    <row r="266" spans="1:7" s="46" customFormat="1" ht="13.8" x14ac:dyDescent="0.3">
      <c r="A266" s="61"/>
      <c r="B266" s="61"/>
      <c r="C266" s="61"/>
      <c r="D266" s="61"/>
      <c r="E266" s="61"/>
      <c r="F266" s="61"/>
      <c r="G266" s="61"/>
    </row>
    <row r="267" spans="1:7" s="46" customFormat="1" ht="13.8" x14ac:dyDescent="0.3">
      <c r="A267" s="61"/>
      <c r="B267" s="61"/>
      <c r="C267" s="61"/>
      <c r="D267" s="61"/>
      <c r="E267" s="61"/>
      <c r="F267" s="61"/>
      <c r="G267" s="61"/>
    </row>
    <row r="268" spans="1:7" s="46" customFormat="1" ht="13.8" x14ac:dyDescent="0.3">
      <c r="A268" s="61"/>
      <c r="B268" s="61"/>
      <c r="C268" s="61"/>
      <c r="D268" s="61"/>
      <c r="E268" s="61"/>
      <c r="F268" s="61"/>
      <c r="G268" s="61"/>
    </row>
    <row r="269" spans="1:7" s="46" customFormat="1" ht="13.8" x14ac:dyDescent="0.3">
      <c r="A269" s="61"/>
      <c r="B269" s="61"/>
      <c r="C269" s="61"/>
      <c r="D269" s="61"/>
      <c r="E269" s="61"/>
      <c r="F269" s="61"/>
      <c r="G269" s="61"/>
    </row>
    <row r="270" spans="1:7" s="46" customFormat="1" ht="13.8" x14ac:dyDescent="0.3">
      <c r="A270" s="61"/>
      <c r="B270" s="61"/>
      <c r="C270" s="61"/>
      <c r="D270" s="61"/>
      <c r="E270" s="61"/>
      <c r="F270" s="61"/>
      <c r="G270" s="61"/>
    </row>
    <row r="271" spans="1:7" s="46" customFormat="1" ht="13.8" x14ac:dyDescent="0.3">
      <c r="A271" s="61"/>
      <c r="B271" s="61"/>
      <c r="C271" s="61"/>
      <c r="D271" s="61"/>
      <c r="E271" s="61"/>
      <c r="F271" s="61"/>
      <c r="G271" s="61"/>
    </row>
    <row r="272" spans="1:7" s="46" customFormat="1" ht="13.8" x14ac:dyDescent="0.3">
      <c r="A272" s="61"/>
      <c r="B272" s="61"/>
      <c r="C272" s="61"/>
      <c r="D272" s="61"/>
      <c r="E272" s="61"/>
      <c r="F272" s="61"/>
      <c r="G272" s="61"/>
    </row>
    <row r="273" spans="1:7" s="46" customFormat="1" ht="13.8" x14ac:dyDescent="0.3">
      <c r="A273" s="61"/>
      <c r="B273" s="61"/>
      <c r="C273" s="61"/>
      <c r="D273" s="61"/>
      <c r="E273" s="61"/>
      <c r="F273" s="61"/>
      <c r="G273" s="61"/>
    </row>
    <row r="274" spans="1:7" s="46" customFormat="1" ht="13.8" x14ac:dyDescent="0.3">
      <c r="A274" s="61"/>
      <c r="B274" s="61"/>
      <c r="C274" s="61"/>
      <c r="D274" s="61"/>
      <c r="E274" s="61"/>
      <c r="F274" s="61"/>
      <c r="G274" s="61"/>
    </row>
    <row r="275" spans="1:7" s="46" customFormat="1" ht="13.8" x14ac:dyDescent="0.3">
      <c r="A275" s="61"/>
      <c r="B275" s="61"/>
      <c r="C275" s="61"/>
      <c r="D275" s="61"/>
      <c r="E275" s="61"/>
      <c r="F275" s="61"/>
      <c r="G275" s="61"/>
    </row>
    <row r="276" spans="1:7" s="46" customFormat="1" ht="13.8" x14ac:dyDescent="0.3">
      <c r="A276" s="61"/>
      <c r="B276" s="61"/>
      <c r="C276" s="61"/>
      <c r="D276" s="61"/>
      <c r="E276" s="61"/>
      <c r="F276" s="61"/>
      <c r="G276" s="61"/>
    </row>
    <row r="277" spans="1:7" s="46" customFormat="1" ht="13.8" x14ac:dyDescent="0.3">
      <c r="A277" s="61"/>
      <c r="B277" s="61"/>
      <c r="C277" s="61"/>
      <c r="D277" s="61"/>
      <c r="E277" s="61"/>
      <c r="F277" s="61"/>
      <c r="G277" s="61"/>
    </row>
    <row r="278" spans="1:7" s="46" customFormat="1" ht="13.8" x14ac:dyDescent="0.3">
      <c r="A278" s="61"/>
      <c r="B278" s="61"/>
      <c r="C278" s="61"/>
      <c r="D278" s="61"/>
      <c r="E278" s="61"/>
      <c r="F278" s="61"/>
      <c r="G278" s="61"/>
    </row>
    <row r="279" spans="1:7" s="46" customFormat="1" ht="13.8" x14ac:dyDescent="0.3">
      <c r="A279" s="61"/>
      <c r="B279" s="61"/>
      <c r="C279" s="61"/>
      <c r="D279" s="61"/>
      <c r="E279" s="61"/>
      <c r="F279" s="61"/>
      <c r="G279" s="61"/>
    </row>
    <row r="280" spans="1:7" s="46" customFormat="1" ht="13.8" x14ac:dyDescent="0.3">
      <c r="A280" s="61"/>
      <c r="B280" s="61"/>
      <c r="C280" s="61"/>
      <c r="D280" s="61"/>
      <c r="E280" s="61"/>
      <c r="F280" s="61"/>
      <c r="G280" s="61"/>
    </row>
    <row r="281" spans="1:7" s="46" customFormat="1" ht="13.8" x14ac:dyDescent="0.3">
      <c r="A281" s="61"/>
      <c r="B281" s="61"/>
      <c r="C281" s="61"/>
      <c r="D281" s="61"/>
      <c r="E281" s="61"/>
      <c r="F281" s="61"/>
      <c r="G281" s="61"/>
    </row>
    <row r="282" spans="1:7" s="46" customFormat="1" ht="13.8" x14ac:dyDescent="0.3">
      <c r="A282" s="61"/>
      <c r="B282" s="61"/>
      <c r="C282" s="61"/>
      <c r="D282" s="61"/>
      <c r="E282" s="61"/>
      <c r="F282" s="61"/>
      <c r="G282" s="61"/>
    </row>
    <row r="283" spans="1:7" s="46" customFormat="1" ht="13.8" x14ac:dyDescent="0.3">
      <c r="A283" s="61"/>
      <c r="B283" s="61"/>
      <c r="C283" s="61"/>
      <c r="D283" s="61"/>
      <c r="E283" s="61"/>
      <c r="F283" s="61"/>
      <c r="G283" s="61"/>
    </row>
    <row r="284" spans="1:7" s="46" customFormat="1" ht="13.8" x14ac:dyDescent="0.3">
      <c r="A284" s="61"/>
      <c r="B284" s="61"/>
      <c r="C284" s="61"/>
      <c r="D284" s="61"/>
      <c r="E284" s="61"/>
      <c r="F284" s="61"/>
      <c r="G284" s="61"/>
    </row>
    <row r="285" spans="1:7" s="46" customFormat="1" ht="13.8" x14ac:dyDescent="0.3">
      <c r="A285" s="61"/>
      <c r="B285" s="61"/>
      <c r="C285" s="61"/>
      <c r="D285" s="61"/>
      <c r="E285" s="61"/>
      <c r="F285" s="61"/>
      <c r="G285" s="61"/>
    </row>
    <row r="286" spans="1:7" s="46" customFormat="1" ht="13.8" x14ac:dyDescent="0.3">
      <c r="A286" s="61"/>
      <c r="B286" s="61"/>
      <c r="C286" s="61"/>
      <c r="D286" s="61"/>
      <c r="E286" s="61"/>
      <c r="F286" s="61"/>
      <c r="G286" s="61"/>
    </row>
    <row r="287" spans="1:7" s="46" customFormat="1" ht="13.8" x14ac:dyDescent="0.3">
      <c r="A287" s="61"/>
      <c r="B287" s="61"/>
      <c r="C287" s="61"/>
      <c r="D287" s="61"/>
      <c r="E287" s="61"/>
      <c r="F287" s="61"/>
      <c r="G287" s="61"/>
    </row>
    <row r="288" spans="1:7" s="46" customFormat="1" ht="13.8" x14ac:dyDescent="0.3">
      <c r="A288" s="61"/>
      <c r="B288" s="61"/>
      <c r="C288" s="61"/>
      <c r="D288" s="61"/>
      <c r="E288" s="61"/>
      <c r="F288" s="61"/>
      <c r="G288" s="61"/>
    </row>
    <row r="289" spans="1:7" s="46" customFormat="1" ht="13.8" x14ac:dyDescent="0.3">
      <c r="A289" s="61"/>
      <c r="B289" s="61"/>
      <c r="C289" s="61"/>
      <c r="D289" s="61"/>
      <c r="E289" s="61"/>
      <c r="F289" s="61"/>
      <c r="G289" s="61"/>
    </row>
    <row r="290" spans="1:7" s="46" customFormat="1" ht="13.8" x14ac:dyDescent="0.3">
      <c r="A290" s="61"/>
      <c r="B290" s="61"/>
      <c r="C290" s="61"/>
      <c r="D290" s="61"/>
      <c r="E290" s="61"/>
      <c r="F290" s="61"/>
      <c r="G290" s="61"/>
    </row>
    <row r="291" spans="1:7" s="46" customFormat="1" ht="13.8" x14ac:dyDescent="0.3">
      <c r="A291" s="61"/>
      <c r="B291" s="61"/>
      <c r="C291" s="61"/>
      <c r="D291" s="61"/>
      <c r="E291" s="61"/>
      <c r="F291" s="61"/>
      <c r="G291" s="61"/>
    </row>
    <row r="292" spans="1:7" s="46" customFormat="1" ht="13.8" x14ac:dyDescent="0.3">
      <c r="A292" s="61"/>
      <c r="B292" s="61"/>
      <c r="C292" s="61"/>
      <c r="D292" s="61"/>
      <c r="E292" s="61"/>
      <c r="F292" s="61"/>
      <c r="G292" s="61"/>
    </row>
    <row r="293" spans="1:7" s="46" customFormat="1" ht="13.8" x14ac:dyDescent="0.3">
      <c r="A293" s="61"/>
      <c r="B293" s="61"/>
      <c r="C293" s="61"/>
      <c r="D293" s="61"/>
      <c r="E293" s="61"/>
      <c r="F293" s="61"/>
      <c r="G293" s="61"/>
    </row>
    <row r="294" spans="1:7" s="46" customFormat="1" ht="13.8" x14ac:dyDescent="0.3">
      <c r="A294" s="61"/>
      <c r="B294" s="61"/>
      <c r="C294" s="61"/>
      <c r="D294" s="61"/>
      <c r="E294" s="61"/>
      <c r="F294" s="61"/>
      <c r="G294" s="61"/>
    </row>
    <row r="295" spans="1:7" s="46" customFormat="1" ht="13.8" x14ac:dyDescent="0.3">
      <c r="A295" s="61"/>
      <c r="B295" s="61"/>
      <c r="C295" s="61"/>
      <c r="D295" s="61"/>
      <c r="E295" s="61"/>
      <c r="F295" s="61"/>
      <c r="G295" s="61"/>
    </row>
    <row r="296" spans="1:7" s="46" customFormat="1" ht="13.8" x14ac:dyDescent="0.3">
      <c r="A296" s="61"/>
      <c r="B296" s="61"/>
      <c r="C296" s="61"/>
      <c r="D296" s="61"/>
      <c r="E296" s="61"/>
      <c r="F296" s="61"/>
      <c r="G296" s="61"/>
    </row>
    <row r="297" spans="1:7" s="46" customFormat="1" ht="13.8" x14ac:dyDescent="0.3">
      <c r="A297" s="61"/>
      <c r="B297" s="61"/>
      <c r="C297" s="61"/>
      <c r="D297" s="61"/>
      <c r="E297" s="61"/>
      <c r="F297" s="61"/>
      <c r="G297" s="61"/>
    </row>
    <row r="298" spans="1:7" s="46" customFormat="1" ht="13.8" x14ac:dyDescent="0.3">
      <c r="A298" s="61"/>
      <c r="B298" s="61"/>
      <c r="C298" s="61"/>
      <c r="D298" s="61"/>
      <c r="E298" s="61"/>
      <c r="F298" s="61"/>
      <c r="G298" s="61"/>
    </row>
    <row r="299" spans="1:7" s="46" customFormat="1" ht="13.8" x14ac:dyDescent="0.3">
      <c r="A299" s="61"/>
      <c r="B299" s="61"/>
      <c r="C299" s="61"/>
      <c r="D299" s="61"/>
      <c r="E299" s="61"/>
      <c r="F299" s="61"/>
      <c r="G299" s="61"/>
    </row>
    <row r="300" spans="1:7" s="46" customFormat="1" ht="13.8" x14ac:dyDescent="0.3">
      <c r="A300" s="61"/>
      <c r="B300" s="61"/>
      <c r="C300" s="61"/>
      <c r="D300" s="61"/>
      <c r="E300" s="61"/>
      <c r="F300" s="61"/>
      <c r="G300" s="61"/>
    </row>
    <row r="301" spans="1:7" s="46" customFormat="1" ht="13.8" x14ac:dyDescent="0.3">
      <c r="A301" s="61"/>
      <c r="B301" s="61"/>
      <c r="C301" s="61"/>
      <c r="D301" s="61"/>
      <c r="E301" s="61"/>
      <c r="F301" s="61"/>
      <c r="G301" s="61"/>
    </row>
    <row r="302" spans="1:7" s="46" customFormat="1" ht="13.8" x14ac:dyDescent="0.3">
      <c r="A302" s="61"/>
      <c r="B302" s="61"/>
      <c r="C302" s="61"/>
      <c r="D302" s="61"/>
      <c r="E302" s="61"/>
      <c r="F302" s="61"/>
      <c r="G302" s="61"/>
    </row>
    <row r="303" spans="1:7" s="46" customFormat="1" ht="13.8" x14ac:dyDescent="0.3">
      <c r="A303" s="61"/>
      <c r="B303" s="61"/>
      <c r="C303" s="61"/>
      <c r="D303" s="61"/>
      <c r="E303" s="61"/>
      <c r="F303" s="61"/>
      <c r="G303" s="61"/>
    </row>
    <row r="304" spans="1:7" s="46" customFormat="1" ht="13.8" x14ac:dyDescent="0.3">
      <c r="A304" s="61"/>
      <c r="B304" s="61"/>
      <c r="C304" s="61"/>
      <c r="D304" s="61"/>
      <c r="E304" s="61"/>
      <c r="F304" s="61"/>
      <c r="G304" s="61"/>
    </row>
    <row r="305" spans="1:7" s="46" customFormat="1" ht="13.8" x14ac:dyDescent="0.3">
      <c r="A305" s="61"/>
      <c r="B305" s="61"/>
      <c r="C305" s="61"/>
      <c r="D305" s="61"/>
      <c r="E305" s="61"/>
      <c r="F305" s="61"/>
      <c r="G305" s="61"/>
    </row>
    <row r="306" spans="1:7" s="46" customFormat="1" ht="13.8" x14ac:dyDescent="0.3">
      <c r="A306" s="61"/>
      <c r="B306" s="61"/>
      <c r="C306" s="61"/>
      <c r="D306" s="61"/>
      <c r="E306" s="61"/>
      <c r="F306" s="61"/>
      <c r="G306" s="61"/>
    </row>
    <row r="307" spans="1:7" s="46" customFormat="1" ht="13.8" x14ac:dyDescent="0.3">
      <c r="A307" s="61"/>
      <c r="B307" s="61"/>
      <c r="C307" s="61"/>
      <c r="D307" s="61"/>
      <c r="E307" s="61"/>
      <c r="F307" s="61"/>
      <c r="G307" s="61"/>
    </row>
    <row r="308" spans="1:7" s="46" customFormat="1" ht="13.8" x14ac:dyDescent="0.3">
      <c r="A308" s="61"/>
      <c r="B308" s="61"/>
      <c r="C308" s="61"/>
      <c r="D308" s="61"/>
      <c r="E308" s="61"/>
      <c r="F308" s="61"/>
      <c r="G308" s="61"/>
    </row>
    <row r="309" spans="1:7" s="46" customFormat="1" ht="13.8" x14ac:dyDescent="0.3">
      <c r="A309" s="61"/>
      <c r="B309" s="61"/>
      <c r="C309" s="61"/>
      <c r="D309" s="61"/>
      <c r="E309" s="61"/>
      <c r="F309" s="61"/>
      <c r="G309" s="61"/>
    </row>
    <row r="310" spans="1:7" s="46" customFormat="1" ht="13.8" x14ac:dyDescent="0.3">
      <c r="A310" s="61"/>
      <c r="B310" s="61"/>
      <c r="C310" s="61"/>
      <c r="D310" s="61"/>
      <c r="E310" s="61"/>
      <c r="F310" s="61"/>
      <c r="G310" s="61"/>
    </row>
    <row r="311" spans="1:7" s="46" customFormat="1" ht="13.8" x14ac:dyDescent="0.3">
      <c r="A311" s="61"/>
      <c r="B311" s="61"/>
      <c r="C311" s="61"/>
      <c r="D311" s="61"/>
      <c r="E311" s="61"/>
      <c r="F311" s="61"/>
      <c r="G311" s="61"/>
    </row>
    <row r="312" spans="1:7" s="46" customFormat="1" ht="13.8" x14ac:dyDescent="0.3">
      <c r="A312" s="61"/>
      <c r="B312" s="61"/>
      <c r="C312" s="61"/>
      <c r="D312" s="61"/>
      <c r="E312" s="61"/>
      <c r="F312" s="61"/>
      <c r="G312" s="61"/>
    </row>
    <row r="313" spans="1:7" s="46" customFormat="1" ht="13.8" x14ac:dyDescent="0.3">
      <c r="A313" s="61"/>
      <c r="B313" s="61"/>
      <c r="C313" s="61"/>
      <c r="D313" s="61"/>
      <c r="E313" s="61"/>
      <c r="F313" s="61"/>
      <c r="G313" s="61"/>
    </row>
    <row r="314" spans="1:7" s="46" customFormat="1" ht="13.8" x14ac:dyDescent="0.3">
      <c r="A314" s="61"/>
      <c r="B314" s="61"/>
      <c r="C314" s="61"/>
      <c r="D314" s="61"/>
      <c r="E314" s="61"/>
      <c r="F314" s="61"/>
      <c r="G314" s="61"/>
    </row>
    <row r="315" spans="1:7" s="46" customFormat="1" ht="13.8" x14ac:dyDescent="0.3">
      <c r="A315" s="61"/>
      <c r="B315" s="61"/>
      <c r="C315" s="61"/>
      <c r="D315" s="61"/>
      <c r="E315" s="61"/>
      <c r="F315" s="61"/>
      <c r="G315" s="61"/>
    </row>
    <row r="316" spans="1:7" s="46" customFormat="1" ht="13.8" x14ac:dyDescent="0.3">
      <c r="A316" s="61"/>
      <c r="B316" s="61"/>
      <c r="C316" s="61"/>
      <c r="D316" s="61"/>
      <c r="E316" s="61"/>
      <c r="F316" s="61"/>
      <c r="G316" s="61"/>
    </row>
    <row r="317" spans="1:7" s="46" customFormat="1" ht="13.8" x14ac:dyDescent="0.3">
      <c r="A317" s="61"/>
      <c r="B317" s="61"/>
      <c r="C317" s="61"/>
      <c r="D317" s="61"/>
      <c r="E317" s="61"/>
      <c r="F317" s="61"/>
      <c r="G317" s="61"/>
    </row>
    <row r="318" spans="1:7" s="46" customFormat="1" ht="13.8" x14ac:dyDescent="0.3">
      <c r="A318" s="61"/>
      <c r="B318" s="61"/>
      <c r="C318" s="61"/>
      <c r="D318" s="61"/>
      <c r="E318" s="61"/>
      <c r="F318" s="61"/>
      <c r="G318" s="61"/>
    </row>
    <row r="319" spans="1:7" s="46" customFormat="1" ht="13.8" x14ac:dyDescent="0.3">
      <c r="A319" s="61"/>
      <c r="B319" s="61"/>
      <c r="C319" s="61"/>
      <c r="D319" s="61"/>
      <c r="E319" s="61"/>
      <c r="F319" s="61"/>
      <c r="G319" s="61"/>
    </row>
    <row r="320" spans="1:7" s="46" customFormat="1" ht="13.8" x14ac:dyDescent="0.3">
      <c r="A320" s="61"/>
      <c r="B320" s="61"/>
      <c r="C320" s="61"/>
      <c r="D320" s="61"/>
      <c r="E320" s="61"/>
      <c r="F320" s="61"/>
      <c r="G320" s="61"/>
    </row>
    <row r="321" spans="1:7" s="46" customFormat="1" ht="13.8" x14ac:dyDescent="0.3">
      <c r="A321" s="61"/>
      <c r="B321" s="61"/>
      <c r="C321" s="61"/>
      <c r="D321" s="61"/>
      <c r="E321" s="61"/>
      <c r="F321" s="61"/>
      <c r="G321" s="61"/>
    </row>
    <row r="322" spans="1:7" s="46" customFormat="1" ht="13.8" x14ac:dyDescent="0.3">
      <c r="A322" s="61"/>
      <c r="B322" s="61"/>
      <c r="C322" s="61"/>
      <c r="D322" s="61"/>
      <c r="E322" s="61"/>
      <c r="F322" s="61"/>
      <c r="G322" s="61"/>
    </row>
    <row r="323" spans="1:7" s="46" customFormat="1" ht="13.8" x14ac:dyDescent="0.3">
      <c r="A323" s="61"/>
      <c r="B323" s="61"/>
      <c r="C323" s="61"/>
      <c r="D323" s="61"/>
      <c r="E323" s="61"/>
      <c r="F323" s="61"/>
      <c r="G323" s="61"/>
    </row>
    <row r="324" spans="1:7" s="46" customFormat="1" ht="13.8" x14ac:dyDescent="0.3">
      <c r="A324" s="61"/>
      <c r="B324" s="61"/>
      <c r="C324" s="61"/>
      <c r="D324" s="61"/>
      <c r="E324" s="61"/>
      <c r="F324" s="61"/>
      <c r="G324" s="61"/>
    </row>
    <row r="325" spans="1:7" s="46" customFormat="1" ht="13.8" x14ac:dyDescent="0.3">
      <c r="A325" s="61"/>
      <c r="B325" s="61"/>
      <c r="C325" s="61"/>
      <c r="D325" s="61"/>
      <c r="E325" s="61"/>
      <c r="F325" s="61"/>
      <c r="G325" s="61"/>
    </row>
    <row r="326" spans="1:7" s="46" customFormat="1" ht="13.8" x14ac:dyDescent="0.3">
      <c r="A326" s="61"/>
      <c r="B326" s="61"/>
      <c r="C326" s="61"/>
      <c r="D326" s="61"/>
      <c r="E326" s="61"/>
      <c r="F326" s="61"/>
      <c r="G326" s="61"/>
    </row>
    <row r="327" spans="1:7" s="46" customFormat="1" ht="13.8" x14ac:dyDescent="0.3">
      <c r="A327" s="61"/>
      <c r="B327" s="61"/>
      <c r="C327" s="61"/>
      <c r="D327" s="61"/>
      <c r="E327" s="61"/>
      <c r="F327" s="61"/>
      <c r="G327" s="61"/>
    </row>
    <row r="328" spans="1:7" s="46" customFormat="1" ht="13.8" x14ac:dyDescent="0.3">
      <c r="A328" s="61"/>
      <c r="B328" s="61"/>
      <c r="C328" s="61"/>
      <c r="D328" s="61"/>
      <c r="E328" s="61"/>
      <c r="F328" s="61"/>
      <c r="G328" s="61"/>
    </row>
    <row r="329" spans="1:7" s="46" customFormat="1" ht="13.8" x14ac:dyDescent="0.3">
      <c r="A329" s="61"/>
      <c r="B329" s="61"/>
      <c r="C329" s="61"/>
      <c r="D329" s="61"/>
      <c r="E329" s="61"/>
      <c r="F329" s="61"/>
      <c r="G329" s="61"/>
    </row>
    <row r="330" spans="1:7" s="46" customFormat="1" ht="13.8" x14ac:dyDescent="0.3">
      <c r="A330" s="61"/>
      <c r="B330" s="61"/>
      <c r="C330" s="61"/>
      <c r="D330" s="61"/>
      <c r="E330" s="61"/>
      <c r="F330" s="61"/>
      <c r="G330" s="61"/>
    </row>
    <row r="331" spans="1:7" s="46" customFormat="1" ht="13.8" x14ac:dyDescent="0.3">
      <c r="A331" s="61"/>
      <c r="B331" s="61"/>
      <c r="C331" s="61"/>
      <c r="D331" s="61"/>
      <c r="E331" s="61"/>
      <c r="F331" s="61"/>
      <c r="G331" s="61"/>
    </row>
    <row r="332" spans="1:7" s="46" customFormat="1" ht="13.8" x14ac:dyDescent="0.3">
      <c r="A332" s="61"/>
      <c r="B332" s="61"/>
      <c r="C332" s="61"/>
      <c r="D332" s="61"/>
      <c r="E332" s="61"/>
      <c r="F332" s="61"/>
      <c r="G332" s="61"/>
    </row>
    <row r="333" spans="1:7" s="46" customFormat="1" ht="13.8" x14ac:dyDescent="0.3">
      <c r="A333" s="61"/>
      <c r="B333" s="61"/>
      <c r="C333" s="61"/>
      <c r="D333" s="61"/>
      <c r="E333" s="61"/>
      <c r="F333" s="61"/>
      <c r="G333" s="61"/>
    </row>
    <row r="334" spans="1:7" s="46" customFormat="1" ht="13.8" x14ac:dyDescent="0.3">
      <c r="A334" s="61"/>
      <c r="B334" s="61"/>
      <c r="C334" s="61"/>
      <c r="D334" s="61"/>
      <c r="E334" s="61"/>
      <c r="F334" s="61"/>
      <c r="G334" s="61"/>
    </row>
    <row r="335" spans="1:7" s="46" customFormat="1" ht="13.8" x14ac:dyDescent="0.3">
      <c r="A335" s="61"/>
      <c r="B335" s="61"/>
      <c r="C335" s="61"/>
      <c r="D335" s="61"/>
      <c r="E335" s="61"/>
      <c r="F335" s="61"/>
      <c r="G335" s="61"/>
    </row>
    <row r="336" spans="1:7" s="46" customFormat="1" ht="13.8" x14ac:dyDescent="0.3">
      <c r="A336" s="61"/>
      <c r="B336" s="61"/>
      <c r="C336" s="61"/>
      <c r="D336" s="61"/>
      <c r="E336" s="61"/>
      <c r="F336" s="61"/>
      <c r="G336" s="61"/>
    </row>
    <row r="337" spans="1:7" s="46" customFormat="1" ht="13.8" x14ac:dyDescent="0.3">
      <c r="A337" s="61"/>
      <c r="B337" s="61"/>
      <c r="C337" s="61"/>
      <c r="D337" s="61"/>
      <c r="E337" s="61"/>
      <c r="F337" s="61"/>
      <c r="G337" s="61"/>
    </row>
    <row r="338" spans="1:7" s="46" customFormat="1" ht="13.8" x14ac:dyDescent="0.3">
      <c r="A338" s="61"/>
      <c r="B338" s="61"/>
      <c r="C338" s="61"/>
      <c r="D338" s="61"/>
      <c r="E338" s="61"/>
      <c r="F338" s="61"/>
      <c r="G338" s="61"/>
    </row>
    <row r="339" spans="1:7" s="46" customFormat="1" ht="13.8" x14ac:dyDescent="0.3">
      <c r="A339" s="61"/>
      <c r="B339" s="61"/>
      <c r="C339" s="61"/>
      <c r="D339" s="61"/>
      <c r="E339" s="61"/>
      <c r="F339" s="61"/>
      <c r="G339" s="61"/>
    </row>
    <row r="340" spans="1:7" s="46" customFormat="1" ht="13.8" x14ac:dyDescent="0.3">
      <c r="A340" s="61"/>
      <c r="B340" s="61"/>
      <c r="C340" s="61"/>
      <c r="D340" s="61"/>
      <c r="E340" s="61"/>
      <c r="F340" s="61"/>
      <c r="G340" s="61"/>
    </row>
    <row r="341" spans="1:7" s="46" customFormat="1" ht="13.8" x14ac:dyDescent="0.3">
      <c r="A341" s="61"/>
      <c r="B341" s="61"/>
      <c r="C341" s="61"/>
      <c r="D341" s="61"/>
      <c r="E341" s="61"/>
      <c r="F341" s="61"/>
      <c r="G341" s="61"/>
    </row>
    <row r="342" spans="1:7" s="46" customFormat="1" ht="13.8" x14ac:dyDescent="0.3">
      <c r="A342" s="61"/>
      <c r="B342" s="61"/>
      <c r="C342" s="61"/>
      <c r="D342" s="61"/>
      <c r="E342" s="61"/>
      <c r="F342" s="61"/>
      <c r="G342" s="61"/>
    </row>
    <row r="343" spans="1:7" s="46" customFormat="1" ht="13.8" x14ac:dyDescent="0.3">
      <c r="A343" s="61"/>
      <c r="B343" s="61"/>
      <c r="C343" s="61"/>
      <c r="D343" s="61"/>
      <c r="E343" s="61"/>
      <c r="F343" s="61"/>
      <c r="G343" s="61"/>
    </row>
    <row r="344" spans="1:7" s="46" customFormat="1" ht="13.8" x14ac:dyDescent="0.3">
      <c r="A344" s="61"/>
      <c r="B344" s="61"/>
      <c r="C344" s="61"/>
      <c r="D344" s="61"/>
      <c r="E344" s="61"/>
      <c r="F344" s="61"/>
      <c r="G344" s="61"/>
    </row>
    <row r="345" spans="1:7" s="46" customFormat="1" ht="13.8" x14ac:dyDescent="0.3">
      <c r="A345" s="61"/>
      <c r="B345" s="61"/>
      <c r="C345" s="61"/>
      <c r="D345" s="61"/>
      <c r="E345" s="61"/>
      <c r="F345" s="61"/>
      <c r="G345" s="61"/>
    </row>
    <row r="346" spans="1:7" s="46" customFormat="1" ht="13.8" x14ac:dyDescent="0.3">
      <c r="A346" s="61"/>
      <c r="B346" s="61"/>
      <c r="C346" s="61"/>
      <c r="D346" s="61"/>
      <c r="E346" s="61"/>
      <c r="F346" s="61"/>
      <c r="G346" s="61"/>
    </row>
    <row r="347" spans="1:7" s="46" customFormat="1" ht="13.8" x14ac:dyDescent="0.3">
      <c r="A347" s="61"/>
      <c r="B347" s="61"/>
      <c r="C347" s="61"/>
      <c r="D347" s="61"/>
      <c r="E347" s="61"/>
      <c r="F347" s="61"/>
      <c r="G347" s="61"/>
    </row>
    <row r="348" spans="1:7" s="46" customFormat="1" ht="13.8" x14ac:dyDescent="0.3">
      <c r="A348" s="61"/>
      <c r="B348" s="61"/>
      <c r="C348" s="61"/>
      <c r="D348" s="61"/>
      <c r="E348" s="61"/>
      <c r="F348" s="61"/>
      <c r="G348" s="61"/>
    </row>
    <row r="349" spans="1:7" s="46" customFormat="1" ht="13.8" x14ac:dyDescent="0.3">
      <c r="A349" s="61"/>
      <c r="B349" s="61"/>
      <c r="C349" s="61"/>
      <c r="D349" s="61"/>
      <c r="E349" s="61"/>
      <c r="F349" s="61"/>
      <c r="G349" s="61"/>
    </row>
    <row r="350" spans="1:7" s="46" customFormat="1" ht="13.8" x14ac:dyDescent="0.3">
      <c r="A350" s="61"/>
      <c r="B350" s="61"/>
      <c r="C350" s="61"/>
      <c r="D350" s="61"/>
      <c r="E350" s="61"/>
      <c r="F350" s="61"/>
      <c r="G350" s="61"/>
    </row>
    <row r="351" spans="1:7" s="46" customFormat="1" ht="13.8" x14ac:dyDescent="0.3">
      <c r="A351" s="61"/>
      <c r="B351" s="61"/>
      <c r="C351" s="61"/>
      <c r="D351" s="61"/>
      <c r="E351" s="61"/>
      <c r="F351" s="61"/>
      <c r="G351" s="61"/>
    </row>
    <row r="352" spans="1:7" s="46" customFormat="1" ht="13.8" x14ac:dyDescent="0.3">
      <c r="A352" s="61"/>
      <c r="B352" s="61"/>
      <c r="C352" s="61"/>
      <c r="D352" s="61"/>
      <c r="E352" s="61"/>
      <c r="F352" s="61"/>
      <c r="G352" s="61"/>
    </row>
    <row r="353" spans="1:7" s="46" customFormat="1" ht="13.8" x14ac:dyDescent="0.3">
      <c r="A353" s="61"/>
      <c r="B353" s="61"/>
      <c r="C353" s="61"/>
      <c r="D353" s="61"/>
      <c r="E353" s="61"/>
      <c r="F353" s="61"/>
      <c r="G353" s="61"/>
    </row>
    <row r="354" spans="1:7" s="46" customFormat="1" ht="13.8" x14ac:dyDescent="0.3">
      <c r="A354" s="61"/>
      <c r="B354" s="61"/>
      <c r="C354" s="61"/>
      <c r="D354" s="61"/>
      <c r="E354" s="61"/>
      <c r="F354" s="61"/>
      <c r="G354" s="61"/>
    </row>
    <row r="355" spans="1:7" s="46" customFormat="1" ht="13.8" x14ac:dyDescent="0.3">
      <c r="A355" s="61"/>
      <c r="B355" s="61"/>
      <c r="C355" s="61"/>
      <c r="D355" s="61"/>
      <c r="E355" s="61"/>
      <c r="F355" s="61"/>
      <c r="G355" s="61"/>
    </row>
    <row r="356" spans="1:7" s="46" customFormat="1" ht="13.8" x14ac:dyDescent="0.3">
      <c r="A356" s="61"/>
      <c r="B356" s="61"/>
      <c r="C356" s="61"/>
      <c r="D356" s="61"/>
      <c r="E356" s="61"/>
      <c r="F356" s="61"/>
      <c r="G356" s="61"/>
    </row>
    <row r="357" spans="1:7" s="46" customFormat="1" ht="13.8" x14ac:dyDescent="0.3">
      <c r="A357" s="61"/>
      <c r="B357" s="61"/>
      <c r="C357" s="61"/>
      <c r="D357" s="61"/>
      <c r="E357" s="61"/>
      <c r="F357" s="61"/>
      <c r="G357" s="61"/>
    </row>
    <row r="358" spans="1:7" s="46" customFormat="1" ht="13.8" x14ac:dyDescent="0.3">
      <c r="A358" s="61"/>
      <c r="B358" s="61"/>
      <c r="C358" s="61"/>
      <c r="D358" s="61"/>
      <c r="E358" s="61"/>
      <c r="F358" s="61"/>
      <c r="G358" s="61"/>
    </row>
    <row r="359" spans="1:7" s="46" customFormat="1" ht="13.8" x14ac:dyDescent="0.3">
      <c r="A359" s="61"/>
      <c r="B359" s="61"/>
      <c r="C359" s="61"/>
      <c r="D359" s="61"/>
      <c r="E359" s="61"/>
      <c r="F359" s="61"/>
      <c r="G359" s="61"/>
    </row>
    <row r="360" spans="1:7" s="46" customFormat="1" ht="13.8" x14ac:dyDescent="0.3">
      <c r="A360" s="61"/>
      <c r="B360" s="61"/>
      <c r="C360" s="61"/>
      <c r="D360" s="61"/>
      <c r="E360" s="61"/>
      <c r="F360" s="61"/>
      <c r="G360" s="61"/>
    </row>
    <row r="361" spans="1:7" s="46" customFormat="1" ht="13.8" x14ac:dyDescent="0.3">
      <c r="A361" s="61"/>
      <c r="B361" s="61"/>
      <c r="C361" s="61"/>
      <c r="D361" s="61"/>
      <c r="E361" s="61"/>
      <c r="F361" s="61"/>
      <c r="G361" s="61"/>
    </row>
    <row r="362" spans="1:7" s="46" customFormat="1" ht="13.8" x14ac:dyDescent="0.3">
      <c r="A362" s="61"/>
      <c r="B362" s="61"/>
      <c r="C362" s="61"/>
      <c r="D362" s="61"/>
      <c r="E362" s="61"/>
      <c r="F362" s="61"/>
      <c r="G362" s="61"/>
    </row>
    <row r="363" spans="1:7" s="46" customFormat="1" ht="13.8" x14ac:dyDescent="0.3">
      <c r="A363" s="61"/>
      <c r="B363" s="61"/>
      <c r="C363" s="61"/>
      <c r="D363" s="61"/>
      <c r="E363" s="61"/>
      <c r="F363" s="61"/>
      <c r="G363" s="61"/>
    </row>
    <row r="364" spans="1:7" s="46" customFormat="1" ht="13.8" x14ac:dyDescent="0.3">
      <c r="A364" s="61"/>
      <c r="B364" s="61"/>
      <c r="C364" s="61"/>
      <c r="D364" s="61"/>
      <c r="E364" s="61"/>
      <c r="F364" s="61"/>
      <c r="G364" s="61"/>
    </row>
    <row r="365" spans="1:7" s="46" customFormat="1" ht="13.8" x14ac:dyDescent="0.3">
      <c r="A365" s="61"/>
      <c r="B365" s="61"/>
      <c r="C365" s="61"/>
      <c r="D365" s="61"/>
      <c r="E365" s="61"/>
      <c r="F365" s="61"/>
      <c r="G365" s="61"/>
    </row>
    <row r="366" spans="1:7" s="46" customFormat="1" ht="13.8" x14ac:dyDescent="0.3">
      <c r="A366" s="61"/>
      <c r="B366" s="61"/>
      <c r="C366" s="61"/>
      <c r="D366" s="61"/>
      <c r="E366" s="61"/>
      <c r="F366" s="61"/>
      <c r="G366" s="61"/>
    </row>
    <row r="367" spans="1:7" s="46" customFormat="1" ht="13.8" x14ac:dyDescent="0.3">
      <c r="A367" s="61"/>
      <c r="B367" s="61"/>
      <c r="C367" s="61"/>
      <c r="D367" s="61"/>
      <c r="E367" s="61"/>
      <c r="F367" s="61"/>
      <c r="G367" s="61"/>
    </row>
    <row r="368" spans="1:7" s="46" customFormat="1" ht="13.8" x14ac:dyDescent="0.3">
      <c r="A368" s="61"/>
      <c r="B368" s="61"/>
      <c r="C368" s="61"/>
      <c r="D368" s="61"/>
      <c r="E368" s="61"/>
      <c r="F368" s="61"/>
      <c r="G368" s="61"/>
    </row>
    <row r="369" spans="1:7" s="46" customFormat="1" ht="13.8" x14ac:dyDescent="0.3">
      <c r="A369" s="61"/>
      <c r="B369" s="61"/>
      <c r="C369" s="61"/>
      <c r="D369" s="61"/>
      <c r="E369" s="61"/>
      <c r="F369" s="61"/>
      <c r="G369" s="61"/>
    </row>
    <row r="370" spans="1:7" s="46" customFormat="1" ht="13.8" x14ac:dyDescent="0.3">
      <c r="A370" s="61"/>
      <c r="B370" s="61"/>
      <c r="C370" s="61"/>
      <c r="D370" s="61"/>
      <c r="E370" s="61"/>
      <c r="F370" s="61"/>
      <c r="G370" s="61"/>
    </row>
    <row r="371" spans="1:7" s="46" customFormat="1" ht="13.8" x14ac:dyDescent="0.3">
      <c r="A371" s="61"/>
      <c r="B371" s="61"/>
      <c r="C371" s="61"/>
      <c r="D371" s="61"/>
      <c r="E371" s="61"/>
      <c r="F371" s="61"/>
      <c r="G371" s="61"/>
    </row>
    <row r="372" spans="1:7" s="46" customFormat="1" ht="13.8" x14ac:dyDescent="0.3">
      <c r="A372" s="61"/>
      <c r="B372" s="61"/>
      <c r="C372" s="61"/>
      <c r="D372" s="61"/>
      <c r="E372" s="61"/>
      <c r="F372" s="61"/>
      <c r="G372" s="61"/>
    </row>
    <row r="373" spans="1:7" s="46" customFormat="1" ht="13.8" x14ac:dyDescent="0.3">
      <c r="A373" s="61"/>
      <c r="B373" s="61"/>
      <c r="C373" s="61"/>
      <c r="D373" s="61"/>
      <c r="E373" s="61"/>
      <c r="F373" s="61"/>
      <c r="G373" s="61"/>
    </row>
    <row r="374" spans="1:7" s="46" customFormat="1" ht="13.8" x14ac:dyDescent="0.3">
      <c r="A374" s="61"/>
      <c r="B374" s="61"/>
      <c r="C374" s="61"/>
      <c r="D374" s="61"/>
      <c r="E374" s="61"/>
      <c r="F374" s="61"/>
      <c r="G374" s="61"/>
    </row>
    <row r="375" spans="1:7" s="46" customFormat="1" ht="13.8" x14ac:dyDescent="0.3">
      <c r="A375" s="61"/>
      <c r="B375" s="61"/>
      <c r="C375" s="61"/>
      <c r="D375" s="61"/>
      <c r="E375" s="61"/>
      <c r="F375" s="61"/>
      <c r="G375" s="61"/>
    </row>
    <row r="376" spans="1:7" s="46" customFormat="1" ht="13.8" x14ac:dyDescent="0.3">
      <c r="A376" s="61"/>
      <c r="B376" s="61"/>
      <c r="C376" s="61"/>
      <c r="D376" s="61"/>
      <c r="E376" s="61"/>
      <c r="F376" s="61"/>
      <c r="G376" s="61"/>
    </row>
    <row r="377" spans="1:7" s="46" customFormat="1" ht="13.8" x14ac:dyDescent="0.3">
      <c r="A377" s="61"/>
      <c r="B377" s="61"/>
      <c r="C377" s="61"/>
      <c r="D377" s="61"/>
      <c r="E377" s="61"/>
      <c r="F377" s="61"/>
      <c r="G377" s="61"/>
    </row>
    <row r="378" spans="1:7" s="46" customFormat="1" ht="13.8" x14ac:dyDescent="0.3">
      <c r="A378" s="61"/>
      <c r="B378" s="61"/>
      <c r="C378" s="61"/>
      <c r="D378" s="61"/>
      <c r="E378" s="61"/>
      <c r="F378" s="61"/>
      <c r="G378" s="61"/>
    </row>
    <row r="379" spans="1:7" s="46" customFormat="1" ht="13.8" x14ac:dyDescent="0.3">
      <c r="A379" s="61"/>
      <c r="B379" s="61"/>
      <c r="C379" s="61"/>
      <c r="D379" s="61"/>
      <c r="E379" s="61"/>
      <c r="F379" s="61"/>
      <c r="G379" s="61"/>
    </row>
    <row r="380" spans="1:7" s="46" customFormat="1" ht="13.8" x14ac:dyDescent="0.3">
      <c r="A380" s="61"/>
      <c r="B380" s="61"/>
      <c r="C380" s="61"/>
      <c r="D380" s="61"/>
      <c r="E380" s="61"/>
      <c r="F380" s="61"/>
      <c r="G380" s="61"/>
    </row>
    <row r="381" spans="1:7" s="46" customFormat="1" ht="13.8" x14ac:dyDescent="0.3">
      <c r="A381" s="61"/>
      <c r="B381" s="61"/>
      <c r="C381" s="61"/>
      <c r="D381" s="61"/>
      <c r="E381" s="61"/>
      <c r="F381" s="61"/>
      <c r="G381" s="61"/>
    </row>
    <row r="382" spans="1:7" s="46" customFormat="1" ht="13.8" x14ac:dyDescent="0.3">
      <c r="A382" s="61"/>
      <c r="B382" s="61"/>
      <c r="C382" s="61"/>
      <c r="D382" s="61"/>
      <c r="E382" s="61"/>
      <c r="F382" s="61"/>
      <c r="G382" s="61"/>
    </row>
    <row r="383" spans="1:7" s="46" customFormat="1" ht="13.8" x14ac:dyDescent="0.3">
      <c r="A383" s="61"/>
      <c r="B383" s="61"/>
      <c r="C383" s="61"/>
      <c r="D383" s="61"/>
      <c r="E383" s="61"/>
      <c r="F383" s="61"/>
      <c r="G383" s="61"/>
    </row>
    <row r="384" spans="1:7" s="46" customFormat="1" ht="13.8" x14ac:dyDescent="0.3">
      <c r="A384" s="61"/>
      <c r="B384" s="61"/>
      <c r="C384" s="61"/>
      <c r="D384" s="61"/>
      <c r="E384" s="61"/>
      <c r="F384" s="61"/>
      <c r="G384" s="61"/>
    </row>
    <row r="385" spans="1:7" s="46" customFormat="1" ht="13.8" x14ac:dyDescent="0.3">
      <c r="A385" s="61"/>
      <c r="B385" s="61"/>
      <c r="C385" s="61"/>
      <c r="D385" s="61"/>
      <c r="E385" s="61"/>
      <c r="F385" s="61"/>
      <c r="G385" s="61"/>
    </row>
    <row r="386" spans="1:7" s="46" customFormat="1" ht="13.8" x14ac:dyDescent="0.3">
      <c r="A386" s="61"/>
      <c r="B386" s="61"/>
      <c r="C386" s="61"/>
      <c r="D386" s="61"/>
      <c r="E386" s="61"/>
      <c r="F386" s="61"/>
      <c r="G386" s="61"/>
    </row>
    <row r="387" spans="1:7" s="46" customFormat="1" ht="13.8" x14ac:dyDescent="0.3">
      <c r="A387" s="61"/>
      <c r="B387" s="61"/>
      <c r="C387" s="61"/>
      <c r="D387" s="61"/>
      <c r="E387" s="61"/>
      <c r="F387" s="61"/>
      <c r="G387" s="61"/>
    </row>
    <row r="388" spans="1:7" s="46" customFormat="1" ht="13.8" x14ac:dyDescent="0.3">
      <c r="A388" s="61"/>
      <c r="B388" s="61"/>
      <c r="C388" s="61"/>
      <c r="D388" s="61"/>
      <c r="E388" s="61"/>
      <c r="F388" s="61"/>
      <c r="G388" s="61"/>
    </row>
    <row r="389" spans="1:7" s="46" customFormat="1" ht="13.8" x14ac:dyDescent="0.3">
      <c r="A389" s="61"/>
      <c r="B389" s="61"/>
      <c r="C389" s="61"/>
      <c r="D389" s="61"/>
      <c r="E389" s="61"/>
      <c r="F389" s="61"/>
      <c r="G389" s="61"/>
    </row>
    <row r="390" spans="1:7" s="46" customFormat="1" ht="13.8" x14ac:dyDescent="0.3">
      <c r="A390" s="61"/>
      <c r="B390" s="61"/>
      <c r="C390" s="61"/>
      <c r="D390" s="61"/>
      <c r="E390" s="61"/>
      <c r="F390" s="61"/>
      <c r="G390" s="61"/>
    </row>
    <row r="391" spans="1:7" s="46" customFormat="1" ht="13.8" x14ac:dyDescent="0.3">
      <c r="A391" s="61"/>
      <c r="B391" s="61"/>
      <c r="C391" s="61"/>
      <c r="D391" s="61"/>
      <c r="E391" s="61"/>
      <c r="F391" s="61"/>
      <c r="G391" s="61"/>
    </row>
    <row r="392" spans="1:7" s="46" customFormat="1" ht="13.8" x14ac:dyDescent="0.3">
      <c r="A392" s="61"/>
      <c r="B392" s="61"/>
      <c r="C392" s="61"/>
      <c r="D392" s="61"/>
      <c r="E392" s="61"/>
      <c r="F392" s="61"/>
      <c r="G392" s="61"/>
    </row>
    <row r="393" spans="1:7" s="46" customFormat="1" ht="13.8" x14ac:dyDescent="0.3">
      <c r="A393" s="61"/>
      <c r="B393" s="61"/>
      <c r="C393" s="61"/>
      <c r="D393" s="61"/>
      <c r="E393" s="61"/>
      <c r="F393" s="61"/>
      <c r="G393" s="61"/>
    </row>
    <row r="394" spans="1:7" s="46" customFormat="1" ht="13.8" x14ac:dyDescent="0.3">
      <c r="A394" s="61"/>
      <c r="B394" s="61"/>
      <c r="C394" s="61"/>
      <c r="D394" s="61"/>
      <c r="E394" s="61"/>
      <c r="F394" s="61"/>
      <c r="G394" s="61"/>
    </row>
    <row r="395" spans="1:7" s="46" customFormat="1" ht="13.8" x14ac:dyDescent="0.3">
      <c r="A395" s="61"/>
      <c r="B395" s="61"/>
      <c r="C395" s="61"/>
      <c r="D395" s="61"/>
      <c r="E395" s="61"/>
      <c r="F395" s="61"/>
      <c r="G395" s="61"/>
    </row>
    <row r="396" spans="1:7" s="46" customFormat="1" ht="13.8" x14ac:dyDescent="0.3">
      <c r="A396" s="61"/>
      <c r="B396" s="61"/>
      <c r="C396" s="61"/>
      <c r="D396" s="61"/>
      <c r="E396" s="61"/>
      <c r="F396" s="61"/>
      <c r="G396" s="61"/>
    </row>
    <row r="397" spans="1:7" s="46" customFormat="1" ht="13.8" x14ac:dyDescent="0.3">
      <c r="A397" s="61"/>
      <c r="B397" s="61"/>
      <c r="C397" s="61"/>
      <c r="D397" s="61"/>
      <c r="E397" s="61"/>
      <c r="F397" s="61"/>
      <c r="G397" s="61"/>
    </row>
    <row r="398" spans="1:7" s="46" customFormat="1" ht="13.8" x14ac:dyDescent="0.3">
      <c r="A398" s="61"/>
      <c r="B398" s="61"/>
      <c r="C398" s="61"/>
      <c r="D398" s="61"/>
      <c r="E398" s="61"/>
      <c r="F398" s="61"/>
      <c r="G398" s="61"/>
    </row>
    <row r="399" spans="1:7" s="46" customFormat="1" ht="13.8" x14ac:dyDescent="0.3">
      <c r="A399" s="61"/>
      <c r="B399" s="61"/>
      <c r="C399" s="61"/>
      <c r="D399" s="61"/>
      <c r="E399" s="61"/>
      <c r="F399" s="61"/>
      <c r="G399" s="61"/>
    </row>
    <row r="400" spans="1:7" s="46" customFormat="1" ht="13.8" x14ac:dyDescent="0.3">
      <c r="A400" s="61"/>
      <c r="B400" s="61"/>
      <c r="C400" s="61"/>
      <c r="D400" s="61"/>
      <c r="E400" s="61"/>
      <c r="F400" s="61"/>
      <c r="G400" s="61"/>
    </row>
    <row r="401" spans="1:7" s="46" customFormat="1" ht="13.8" x14ac:dyDescent="0.3">
      <c r="A401" s="61"/>
      <c r="B401" s="61"/>
      <c r="C401" s="61"/>
      <c r="D401" s="61"/>
      <c r="E401" s="61"/>
      <c r="F401" s="61"/>
      <c r="G401" s="61"/>
    </row>
    <row r="402" spans="1:7" s="46" customFormat="1" ht="13.8" x14ac:dyDescent="0.3">
      <c r="A402" s="61"/>
      <c r="B402" s="61"/>
      <c r="C402" s="61"/>
      <c r="D402" s="61"/>
      <c r="E402" s="61"/>
      <c r="F402" s="61"/>
      <c r="G402" s="61"/>
    </row>
    <row r="403" spans="1:7" s="46" customFormat="1" ht="13.8" x14ac:dyDescent="0.3">
      <c r="A403" s="61"/>
      <c r="B403" s="61"/>
      <c r="C403" s="61"/>
      <c r="D403" s="61"/>
      <c r="E403" s="61"/>
      <c r="F403" s="61"/>
      <c r="G403" s="61"/>
    </row>
    <row r="404" spans="1:7" s="46" customFormat="1" ht="13.8" x14ac:dyDescent="0.3">
      <c r="A404" s="61"/>
      <c r="B404" s="61"/>
      <c r="C404" s="61"/>
      <c r="D404" s="61"/>
      <c r="E404" s="61"/>
      <c r="F404" s="61"/>
      <c r="G404" s="61"/>
    </row>
    <row r="405" spans="1:7" s="46" customFormat="1" ht="13.8" x14ac:dyDescent="0.3">
      <c r="A405" s="61"/>
      <c r="B405" s="61"/>
      <c r="C405" s="61"/>
      <c r="D405" s="61"/>
      <c r="E405" s="61"/>
      <c r="F405" s="61"/>
      <c r="G405" s="61"/>
    </row>
    <row r="406" spans="1:7" s="46" customFormat="1" ht="13.8" x14ac:dyDescent="0.3">
      <c r="A406" s="61"/>
      <c r="B406" s="61"/>
      <c r="C406" s="61"/>
      <c r="D406" s="61"/>
      <c r="E406" s="61"/>
      <c r="F406" s="61"/>
      <c r="G406" s="61"/>
    </row>
    <row r="407" spans="1:7" s="46" customFormat="1" ht="13.8" x14ac:dyDescent="0.3">
      <c r="A407" s="61"/>
      <c r="B407" s="61"/>
      <c r="C407" s="61"/>
      <c r="D407" s="61"/>
      <c r="E407" s="61"/>
      <c r="F407" s="61"/>
      <c r="G407" s="61"/>
    </row>
    <row r="408" spans="1:7" s="46" customFormat="1" ht="13.8" x14ac:dyDescent="0.3">
      <c r="A408" s="61"/>
      <c r="B408" s="61"/>
      <c r="C408" s="61"/>
      <c r="D408" s="61"/>
      <c r="E408" s="61"/>
      <c r="F408" s="61"/>
      <c r="G408" s="61"/>
    </row>
    <row r="409" spans="1:7" s="46" customFormat="1" ht="13.8" x14ac:dyDescent="0.3">
      <c r="A409" s="61"/>
      <c r="B409" s="61"/>
      <c r="C409" s="61"/>
      <c r="D409" s="61"/>
      <c r="E409" s="61"/>
      <c r="F409" s="61"/>
      <c r="G409" s="61"/>
    </row>
    <row r="410" spans="1:7" s="46" customFormat="1" ht="13.8" x14ac:dyDescent="0.3">
      <c r="A410" s="61"/>
      <c r="B410" s="61"/>
      <c r="C410" s="61"/>
      <c r="D410" s="61"/>
      <c r="E410" s="61"/>
      <c r="F410" s="61"/>
      <c r="G410" s="61"/>
    </row>
    <row r="411" spans="1:7" s="46" customFormat="1" ht="13.8" x14ac:dyDescent="0.3">
      <c r="A411" s="61"/>
      <c r="B411" s="61"/>
      <c r="C411" s="61"/>
      <c r="D411" s="61"/>
      <c r="E411" s="61"/>
      <c r="F411" s="61"/>
      <c r="G411" s="61"/>
    </row>
    <row r="412" spans="1:7" s="46" customFormat="1" ht="13.8" x14ac:dyDescent="0.3">
      <c r="A412" s="61"/>
      <c r="B412" s="61"/>
      <c r="C412" s="61"/>
      <c r="D412" s="61"/>
      <c r="E412" s="61"/>
      <c r="F412" s="61"/>
      <c r="G412" s="61"/>
    </row>
    <row r="413" spans="1:7" s="46" customFormat="1" ht="13.8" x14ac:dyDescent="0.3">
      <c r="A413" s="61"/>
      <c r="B413" s="61"/>
      <c r="C413" s="61"/>
      <c r="D413" s="61"/>
      <c r="E413" s="61"/>
      <c r="F413" s="61"/>
      <c r="G413" s="61"/>
    </row>
    <row r="414" spans="1:7" s="46" customFormat="1" ht="13.8" x14ac:dyDescent="0.3">
      <c r="A414" s="61"/>
      <c r="B414" s="61"/>
      <c r="C414" s="61"/>
      <c r="D414" s="61"/>
      <c r="E414" s="61"/>
      <c r="F414" s="61"/>
      <c r="G414" s="61"/>
    </row>
    <row r="415" spans="1:7" s="46" customFormat="1" ht="13.8" x14ac:dyDescent="0.3">
      <c r="A415" s="61"/>
      <c r="B415" s="61"/>
      <c r="C415" s="61"/>
      <c r="D415" s="61"/>
      <c r="E415" s="61"/>
      <c r="F415" s="61"/>
      <c r="G415" s="61"/>
    </row>
    <row r="416" spans="1:7" s="46" customFormat="1" ht="13.8" x14ac:dyDescent="0.3">
      <c r="A416" s="61"/>
      <c r="B416" s="61"/>
      <c r="C416" s="61"/>
      <c r="D416" s="61"/>
      <c r="E416" s="61"/>
      <c r="F416" s="61"/>
      <c r="G416" s="61"/>
    </row>
    <row r="417" spans="1:7" s="46" customFormat="1" ht="13.8" x14ac:dyDescent="0.3">
      <c r="A417" s="61"/>
      <c r="B417" s="61"/>
      <c r="C417" s="61"/>
      <c r="D417" s="61"/>
      <c r="E417" s="61"/>
      <c r="F417" s="61"/>
      <c r="G417" s="61"/>
    </row>
    <row r="418" spans="1:7" s="46" customFormat="1" ht="13.8" x14ac:dyDescent="0.3">
      <c r="A418" s="61"/>
      <c r="B418" s="61"/>
      <c r="C418" s="61"/>
      <c r="D418" s="61"/>
      <c r="E418" s="61"/>
      <c r="F418" s="61"/>
      <c r="G418" s="61"/>
    </row>
    <row r="419" spans="1:7" s="46" customFormat="1" ht="13.8" x14ac:dyDescent="0.3">
      <c r="A419" s="61"/>
      <c r="B419" s="61"/>
      <c r="C419" s="61"/>
      <c r="D419" s="61"/>
      <c r="E419" s="61"/>
      <c r="F419" s="61"/>
      <c r="G419" s="61"/>
    </row>
    <row r="420" spans="1:7" s="46" customFormat="1" ht="13.8" x14ac:dyDescent="0.3">
      <c r="A420" s="61"/>
      <c r="B420" s="61"/>
      <c r="C420" s="61"/>
      <c r="D420" s="61"/>
      <c r="E420" s="61"/>
      <c r="F420" s="61"/>
      <c r="G420" s="61"/>
    </row>
    <row r="421" spans="1:7" s="46" customFormat="1" ht="13.8" x14ac:dyDescent="0.3">
      <c r="A421" s="61"/>
      <c r="B421" s="61"/>
      <c r="C421" s="61"/>
      <c r="D421" s="61"/>
      <c r="E421" s="61"/>
      <c r="F421" s="61"/>
      <c r="G421" s="61"/>
    </row>
    <row r="422" spans="1:7" s="46" customFormat="1" ht="13.8" x14ac:dyDescent="0.3">
      <c r="A422" s="61"/>
      <c r="B422" s="61"/>
      <c r="C422" s="61"/>
      <c r="D422" s="61"/>
      <c r="E422" s="61"/>
      <c r="F422" s="61"/>
      <c r="G422" s="61"/>
    </row>
    <row r="423" spans="1:7" s="46" customFormat="1" ht="13.8" x14ac:dyDescent="0.3">
      <c r="A423" s="61"/>
      <c r="B423" s="61"/>
      <c r="C423" s="61"/>
      <c r="D423" s="61"/>
      <c r="E423" s="61"/>
      <c r="F423" s="61"/>
      <c r="G423" s="61"/>
    </row>
    <row r="424" spans="1:7" s="46" customFormat="1" ht="13.8" x14ac:dyDescent="0.3">
      <c r="A424" s="61"/>
      <c r="B424" s="61"/>
      <c r="C424" s="61"/>
      <c r="D424" s="61"/>
      <c r="E424" s="61"/>
      <c r="F424" s="61"/>
      <c r="G424" s="61"/>
    </row>
    <row r="425" spans="1:7" s="46" customFormat="1" ht="13.8" x14ac:dyDescent="0.3">
      <c r="A425" s="61"/>
      <c r="B425" s="61"/>
      <c r="C425" s="61"/>
      <c r="D425" s="61"/>
      <c r="E425" s="61"/>
      <c r="F425" s="61"/>
      <c r="G425" s="61"/>
    </row>
    <row r="426" spans="1:7" s="46" customFormat="1" ht="13.8" x14ac:dyDescent="0.3">
      <c r="A426" s="61"/>
      <c r="B426" s="61"/>
      <c r="C426" s="61"/>
      <c r="D426" s="61"/>
      <c r="E426" s="61"/>
      <c r="F426" s="61"/>
      <c r="G426" s="61"/>
    </row>
    <row r="427" spans="1:7" s="46" customFormat="1" ht="13.8" x14ac:dyDescent="0.3">
      <c r="A427" s="61"/>
      <c r="B427" s="61"/>
      <c r="C427" s="61"/>
      <c r="D427" s="61"/>
      <c r="E427" s="61"/>
      <c r="F427" s="61"/>
      <c r="G427" s="61"/>
    </row>
    <row r="428" spans="1:7" s="46" customFormat="1" ht="13.8" x14ac:dyDescent="0.3">
      <c r="A428" s="61"/>
      <c r="B428" s="61"/>
      <c r="C428" s="61"/>
      <c r="D428" s="61"/>
      <c r="E428" s="61"/>
      <c r="F428" s="61"/>
      <c r="G428" s="61"/>
    </row>
    <row r="429" spans="1:7" s="46" customFormat="1" ht="13.8" x14ac:dyDescent="0.3">
      <c r="A429" s="61"/>
      <c r="B429" s="61"/>
      <c r="C429" s="61"/>
      <c r="D429" s="61"/>
      <c r="E429" s="61"/>
      <c r="F429" s="61"/>
      <c r="G429" s="61"/>
    </row>
    <row r="430" spans="1:7" s="46" customFormat="1" ht="13.8" x14ac:dyDescent="0.3">
      <c r="A430" s="61"/>
      <c r="B430" s="61"/>
      <c r="C430" s="61"/>
      <c r="D430" s="61"/>
      <c r="E430" s="61"/>
      <c r="F430" s="61"/>
      <c r="G430" s="61"/>
    </row>
    <row r="431" spans="1:7" s="46" customFormat="1" ht="13.8" x14ac:dyDescent="0.3">
      <c r="A431" s="61"/>
      <c r="B431" s="61"/>
      <c r="C431" s="61"/>
      <c r="D431" s="61"/>
      <c r="E431" s="61"/>
      <c r="F431" s="61"/>
      <c r="G431" s="61"/>
    </row>
    <row r="432" spans="1:7" s="46" customFormat="1" ht="13.8" x14ac:dyDescent="0.3">
      <c r="A432" s="61"/>
      <c r="B432" s="61"/>
      <c r="C432" s="61"/>
      <c r="D432" s="61"/>
      <c r="E432" s="61"/>
      <c r="F432" s="61"/>
      <c r="G432" s="61"/>
    </row>
    <row r="433" spans="1:7" s="46" customFormat="1" ht="13.8" x14ac:dyDescent="0.3">
      <c r="A433" s="61"/>
      <c r="B433" s="61"/>
      <c r="C433" s="61"/>
      <c r="D433" s="61"/>
      <c r="E433" s="61"/>
      <c r="F433" s="61"/>
      <c r="G433" s="61"/>
    </row>
    <row r="434" spans="1:7" s="46" customFormat="1" ht="13.8" x14ac:dyDescent="0.3">
      <c r="A434" s="61"/>
      <c r="B434" s="61"/>
      <c r="C434" s="61"/>
      <c r="D434" s="61"/>
      <c r="E434" s="61"/>
      <c r="F434" s="61"/>
      <c r="G434" s="61"/>
    </row>
    <row r="435" spans="1:7" s="46" customFormat="1" ht="13.8" x14ac:dyDescent="0.3">
      <c r="A435" s="61"/>
      <c r="B435" s="61"/>
      <c r="C435" s="61"/>
      <c r="D435" s="61"/>
      <c r="E435" s="61"/>
      <c r="F435" s="61"/>
      <c r="G435" s="61"/>
    </row>
    <row r="436" spans="1:7" s="46" customFormat="1" ht="13.8" x14ac:dyDescent="0.3">
      <c r="A436" s="61"/>
      <c r="B436" s="61"/>
      <c r="C436" s="61"/>
      <c r="D436" s="61"/>
      <c r="E436" s="61"/>
      <c r="F436" s="61"/>
      <c r="G436" s="61"/>
    </row>
    <row r="437" spans="1:7" s="46" customFormat="1" ht="13.8" x14ac:dyDescent="0.3">
      <c r="A437" s="61"/>
      <c r="B437" s="61"/>
      <c r="C437" s="61"/>
      <c r="D437" s="61"/>
      <c r="E437" s="61"/>
      <c r="F437" s="61"/>
      <c r="G437" s="61"/>
    </row>
    <row r="438" spans="1:7" s="46" customFormat="1" ht="13.8" x14ac:dyDescent="0.3">
      <c r="A438" s="61"/>
      <c r="B438" s="61"/>
      <c r="C438" s="61"/>
      <c r="D438" s="61"/>
      <c r="E438" s="61"/>
      <c r="F438" s="61"/>
      <c r="G438" s="61"/>
    </row>
    <row r="439" spans="1:7" s="46" customFormat="1" ht="13.8" x14ac:dyDescent="0.3">
      <c r="A439" s="61"/>
      <c r="B439" s="61"/>
      <c r="C439" s="61"/>
      <c r="D439" s="61"/>
      <c r="E439" s="61"/>
      <c r="F439" s="61"/>
      <c r="G439" s="61"/>
    </row>
    <row r="440" spans="1:7" s="46" customFormat="1" ht="13.8" x14ac:dyDescent="0.3">
      <c r="A440" s="61"/>
      <c r="B440" s="61"/>
      <c r="C440" s="61"/>
      <c r="D440" s="61"/>
      <c r="E440" s="61"/>
      <c r="F440" s="61"/>
      <c r="G440" s="61"/>
    </row>
    <row r="441" spans="1:7" s="46" customFormat="1" ht="13.8" x14ac:dyDescent="0.3">
      <c r="A441" s="61"/>
      <c r="B441" s="61"/>
      <c r="C441" s="61"/>
      <c r="D441" s="61"/>
      <c r="E441" s="61"/>
      <c r="F441" s="61"/>
      <c r="G441" s="61"/>
    </row>
    <row r="442" spans="1:7" s="46" customFormat="1" ht="13.8" x14ac:dyDescent="0.3">
      <c r="A442" s="61"/>
      <c r="B442" s="61"/>
      <c r="C442" s="61"/>
      <c r="D442" s="61"/>
      <c r="E442" s="61"/>
      <c r="F442" s="61"/>
      <c r="G442" s="61"/>
    </row>
    <row r="443" spans="1:7" s="46" customFormat="1" ht="13.8" x14ac:dyDescent="0.3">
      <c r="A443" s="61"/>
      <c r="B443" s="61"/>
      <c r="C443" s="61"/>
      <c r="D443" s="61"/>
      <c r="E443" s="61"/>
      <c r="F443" s="61"/>
      <c r="G443" s="61"/>
    </row>
    <row r="444" spans="1:7" s="46" customFormat="1" ht="13.8" x14ac:dyDescent="0.3">
      <c r="A444" s="61"/>
      <c r="B444" s="61"/>
      <c r="C444" s="61"/>
      <c r="D444" s="61"/>
      <c r="E444" s="61"/>
      <c r="F444" s="61"/>
      <c r="G444" s="61"/>
    </row>
    <row r="445" spans="1:7" s="46" customFormat="1" ht="13.8" x14ac:dyDescent="0.3">
      <c r="A445" s="61"/>
      <c r="B445" s="61"/>
      <c r="C445" s="61"/>
      <c r="D445" s="61"/>
      <c r="E445" s="61"/>
      <c r="F445" s="61"/>
      <c r="G445" s="61"/>
    </row>
    <row r="446" spans="1:7" s="46" customFormat="1" ht="13.8" x14ac:dyDescent="0.3">
      <c r="A446" s="61"/>
      <c r="B446" s="61"/>
      <c r="C446" s="61"/>
      <c r="D446" s="61"/>
      <c r="E446" s="61"/>
      <c r="F446" s="61"/>
      <c r="G446" s="61"/>
    </row>
    <row r="447" spans="1:7" s="46" customFormat="1" ht="13.8" x14ac:dyDescent="0.3">
      <c r="A447" s="61"/>
      <c r="B447" s="61"/>
      <c r="C447" s="61"/>
      <c r="D447" s="61"/>
      <c r="E447" s="61"/>
      <c r="F447" s="61"/>
      <c r="G447" s="61"/>
    </row>
    <row r="448" spans="1:7" s="46" customFormat="1" ht="13.8" x14ac:dyDescent="0.3">
      <c r="A448" s="61"/>
      <c r="B448" s="61"/>
      <c r="C448" s="61"/>
      <c r="D448" s="61"/>
      <c r="E448" s="61"/>
      <c r="F448" s="61"/>
      <c r="G448" s="61"/>
    </row>
    <row r="449" spans="1:7" s="46" customFormat="1" ht="13.8" x14ac:dyDescent="0.3">
      <c r="A449" s="61"/>
      <c r="B449" s="61"/>
      <c r="C449" s="61"/>
      <c r="D449" s="61"/>
      <c r="E449" s="61"/>
      <c r="F449" s="61"/>
      <c r="G449" s="61"/>
    </row>
    <row r="450" spans="1:7" s="46" customFormat="1" ht="13.8" x14ac:dyDescent="0.3">
      <c r="A450" s="61"/>
      <c r="B450" s="61"/>
      <c r="C450" s="61"/>
      <c r="D450" s="61"/>
      <c r="E450" s="61"/>
      <c r="F450" s="61"/>
      <c r="G450" s="61"/>
    </row>
    <row r="451" spans="1:7" s="46" customFormat="1" ht="13.8" x14ac:dyDescent="0.3">
      <c r="A451" s="61"/>
      <c r="B451" s="61"/>
      <c r="C451" s="61"/>
      <c r="D451" s="61"/>
      <c r="E451" s="61"/>
      <c r="F451" s="61"/>
      <c r="G451" s="61"/>
    </row>
    <row r="452" spans="1:7" s="46" customFormat="1" ht="13.8" x14ac:dyDescent="0.3">
      <c r="A452" s="61"/>
      <c r="B452" s="61"/>
      <c r="C452" s="61"/>
      <c r="D452" s="61"/>
      <c r="E452" s="61"/>
      <c r="F452" s="61"/>
      <c r="G452" s="61"/>
    </row>
    <row r="453" spans="1:7" s="46" customFormat="1" ht="13.8" x14ac:dyDescent="0.3">
      <c r="A453" s="61"/>
      <c r="B453" s="61"/>
      <c r="C453" s="61"/>
      <c r="D453" s="61"/>
      <c r="E453" s="61"/>
      <c r="F453" s="61"/>
      <c r="G453" s="61"/>
    </row>
    <row r="454" spans="1:7" s="46" customFormat="1" ht="13.8" x14ac:dyDescent="0.3">
      <c r="A454" s="61"/>
      <c r="B454" s="61"/>
      <c r="C454" s="61"/>
      <c r="D454" s="61"/>
      <c r="E454" s="61"/>
      <c r="F454" s="61"/>
      <c r="G454" s="61"/>
    </row>
    <row r="455" spans="1:7" s="46" customFormat="1" ht="13.8" x14ac:dyDescent="0.3">
      <c r="A455" s="61"/>
      <c r="B455" s="61"/>
      <c r="C455" s="61"/>
      <c r="D455" s="61"/>
      <c r="E455" s="61"/>
      <c r="F455" s="61"/>
      <c r="G455" s="61"/>
    </row>
    <row r="456" spans="1:7" s="46" customFormat="1" ht="13.8" x14ac:dyDescent="0.3">
      <c r="A456" s="61"/>
      <c r="B456" s="61"/>
      <c r="C456" s="61"/>
      <c r="D456" s="61"/>
      <c r="E456" s="61"/>
      <c r="F456" s="61"/>
      <c r="G456" s="61"/>
    </row>
    <row r="457" spans="1:7" s="46" customFormat="1" ht="13.8" x14ac:dyDescent="0.3">
      <c r="A457" s="61"/>
      <c r="B457" s="61"/>
      <c r="C457" s="61"/>
      <c r="D457" s="61"/>
      <c r="E457" s="61"/>
      <c r="F457" s="61"/>
      <c r="G457" s="61"/>
    </row>
    <row r="458" spans="1:7" s="46" customFormat="1" ht="13.8" x14ac:dyDescent="0.3">
      <c r="A458" s="61"/>
      <c r="B458" s="61"/>
      <c r="C458" s="61"/>
      <c r="D458" s="61"/>
      <c r="E458" s="61"/>
      <c r="F458" s="61"/>
      <c r="G458" s="61"/>
    </row>
    <row r="459" spans="1:7" s="46" customFormat="1" ht="13.8" x14ac:dyDescent="0.3">
      <c r="A459" s="61"/>
      <c r="B459" s="61"/>
      <c r="C459" s="61"/>
      <c r="D459" s="61"/>
      <c r="E459" s="61"/>
      <c r="F459" s="61"/>
      <c r="G459" s="61"/>
    </row>
    <row r="460" spans="1:7" s="46" customFormat="1" ht="13.8" x14ac:dyDescent="0.3">
      <c r="A460" s="61"/>
      <c r="B460" s="61"/>
      <c r="C460" s="61"/>
      <c r="D460" s="61"/>
      <c r="E460" s="61"/>
      <c r="F460" s="61"/>
      <c r="G460" s="61"/>
    </row>
    <row r="461" spans="1:7" s="46" customFormat="1" ht="13.8" x14ac:dyDescent="0.3">
      <c r="A461" s="61"/>
      <c r="B461" s="61"/>
      <c r="C461" s="61"/>
      <c r="D461" s="61"/>
      <c r="E461" s="61"/>
      <c r="F461" s="61"/>
      <c r="G461" s="61"/>
    </row>
    <row r="462" spans="1:7" s="46" customFormat="1" ht="13.8" x14ac:dyDescent="0.3">
      <c r="A462" s="61"/>
      <c r="B462" s="61"/>
      <c r="C462" s="61"/>
      <c r="D462" s="61"/>
      <c r="E462" s="61"/>
      <c r="F462" s="61"/>
      <c r="G462" s="61"/>
    </row>
    <row r="463" spans="1:7" s="46" customFormat="1" ht="13.8" x14ac:dyDescent="0.3">
      <c r="A463" s="61"/>
      <c r="B463" s="61"/>
      <c r="C463" s="61"/>
      <c r="D463" s="61"/>
      <c r="E463" s="61"/>
      <c r="F463" s="61"/>
      <c r="G463" s="61"/>
    </row>
    <row r="464" spans="1:7" s="46" customFormat="1" ht="13.8" x14ac:dyDescent="0.3">
      <c r="A464" s="61"/>
      <c r="B464" s="61"/>
      <c r="C464" s="61"/>
      <c r="D464" s="61"/>
      <c r="E464" s="61"/>
      <c r="F464" s="61"/>
      <c r="G464" s="61"/>
    </row>
    <row r="465" spans="1:7" s="46" customFormat="1" ht="13.8" x14ac:dyDescent="0.3">
      <c r="A465" s="61"/>
      <c r="B465" s="61"/>
      <c r="C465" s="61"/>
      <c r="D465" s="61"/>
      <c r="E465" s="61"/>
      <c r="F465" s="61"/>
      <c r="G465" s="61"/>
    </row>
    <row r="466" spans="1:7" s="46" customFormat="1" ht="13.8" x14ac:dyDescent="0.3">
      <c r="A466" s="61"/>
      <c r="B466" s="61"/>
      <c r="C466" s="61"/>
      <c r="D466" s="61"/>
      <c r="E466" s="61"/>
      <c r="F466" s="61"/>
      <c r="G466" s="61"/>
    </row>
    <row r="467" spans="1:7" s="46" customFormat="1" ht="13.8" x14ac:dyDescent="0.3">
      <c r="A467" s="61"/>
      <c r="B467" s="61"/>
      <c r="C467" s="61"/>
      <c r="D467" s="61"/>
      <c r="E467" s="61"/>
      <c r="F467" s="61"/>
      <c r="G467" s="61"/>
    </row>
    <row r="468" spans="1:7" s="46" customFormat="1" ht="13.8" x14ac:dyDescent="0.3">
      <c r="A468" s="61"/>
      <c r="B468" s="61"/>
      <c r="C468" s="61"/>
      <c r="D468" s="61"/>
      <c r="E468" s="61"/>
      <c r="F468" s="61"/>
      <c r="G468" s="61"/>
    </row>
    <row r="469" spans="1:7" s="46" customFormat="1" ht="13.8" x14ac:dyDescent="0.3">
      <c r="A469" s="61"/>
      <c r="B469" s="61"/>
      <c r="C469" s="61"/>
      <c r="D469" s="61"/>
      <c r="E469" s="61"/>
      <c r="F469" s="61"/>
      <c r="G469" s="61"/>
    </row>
  </sheetData>
  <sheetProtection algorithmName="SHA-512" hashValue="CaUVae2xnIlwAQCCAu0CanclqhCEelCVh5x8MVSjWDxAUXegKPZave39KJjmKKXyloYBtYvWFFd8ny3kf4l0rQ==" saltValue="GG6vsvptMYPSx2oFRc/VNw==" spinCount="100000" sheet="1" formatCells="0" formatColumns="0" formatRows="0"/>
  <mergeCells count="72">
    <mergeCell ref="F49:G49"/>
    <mergeCell ref="H49:I49"/>
    <mergeCell ref="J49:K49"/>
    <mergeCell ref="E55:L55"/>
    <mergeCell ref="E56:H56"/>
    <mergeCell ref="I56:L56"/>
    <mergeCell ref="F52:G52"/>
    <mergeCell ref="F53:G53"/>
    <mergeCell ref="J53:K53"/>
    <mergeCell ref="F50:G50"/>
    <mergeCell ref="F51:G51"/>
    <mergeCell ref="H50:I50"/>
    <mergeCell ref="J54:K54"/>
    <mergeCell ref="J50:K50"/>
    <mergeCell ref="H52:I52"/>
    <mergeCell ref="J52:K52"/>
    <mergeCell ref="E45:L45"/>
    <mergeCell ref="E46:L46"/>
    <mergeCell ref="E47:K47"/>
    <mergeCell ref="F48:G48"/>
    <mergeCell ref="H48:I48"/>
    <mergeCell ref="J48:K48"/>
    <mergeCell ref="E43:L43"/>
    <mergeCell ref="A32:B32"/>
    <mergeCell ref="F32:K32"/>
    <mergeCell ref="I33:J33"/>
    <mergeCell ref="E29:J29"/>
    <mergeCell ref="K29:L29"/>
    <mergeCell ref="E35:I35"/>
    <mergeCell ref="E31:K31"/>
    <mergeCell ref="E36:K36"/>
    <mergeCell ref="E38:I38"/>
    <mergeCell ref="E39:I39"/>
    <mergeCell ref="E41:I41"/>
    <mergeCell ref="E42:K42"/>
    <mergeCell ref="F13:L13"/>
    <mergeCell ref="F14:L14"/>
    <mergeCell ref="F15:L15"/>
    <mergeCell ref="F16:L16"/>
    <mergeCell ref="E30:K30"/>
    <mergeCell ref="E57:J57"/>
    <mergeCell ref="E58:J58"/>
    <mergeCell ref="A66:E67"/>
    <mergeCell ref="C68:E68"/>
    <mergeCell ref="F60:L60"/>
    <mergeCell ref="F61:L71"/>
    <mergeCell ref="A62:C62"/>
    <mergeCell ref="A69:E70"/>
    <mergeCell ref="D71:E71"/>
    <mergeCell ref="H51:I51"/>
    <mergeCell ref="J51:K51"/>
    <mergeCell ref="H53:I53"/>
    <mergeCell ref="E10:L10"/>
    <mergeCell ref="E18:L18"/>
    <mergeCell ref="E19:L19"/>
    <mergeCell ref="E23:I23"/>
    <mergeCell ref="E25:J25"/>
    <mergeCell ref="E28:J28"/>
    <mergeCell ref="K28:L28"/>
    <mergeCell ref="D26:L27"/>
    <mergeCell ref="A11:D11"/>
    <mergeCell ref="F12:L12"/>
    <mergeCell ref="E17:L17"/>
    <mergeCell ref="E11:F11"/>
    <mergeCell ref="G11:L11"/>
    <mergeCell ref="A9:L9"/>
    <mergeCell ref="A10:C10"/>
    <mergeCell ref="I1:L1"/>
    <mergeCell ref="I2:J2"/>
    <mergeCell ref="I4:L4"/>
    <mergeCell ref="I5:J5"/>
    <mergeCell ref="A1:E7"/>
  </mergeCells>
  <pageMargins left="0.25" right="0.25" top="0.75" bottom="0.55125000000000002" header="0.3" footer="0.3"/>
  <pageSetup paperSize="9" scale="62" orientation="portrait" r:id="rId1"/>
  <headerFooter>
    <oddHeader>&amp;C&amp;"-,Bold"&amp;18&amp;UST VINCENT DE PAUL SOCIETY - QUARTERLY FINANCIAL RETURN - CONFERENCES&amp;16
&amp;"-,Regular"&amp;UEMAIL FULL WORKBOOK TO &amp;"-,Bold"quarterlyreturn@svp.org.uk</oddHeader>
    <oddFooter>&amp;C&amp;"-,Bold Italic"&amp;17&amp;KFF0000Please return the Quarterly Financial form no later than the 31st January 2025.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8"/>
    <pageSetUpPr fitToPage="1"/>
  </sheetPr>
  <dimension ref="A1:L469"/>
  <sheetViews>
    <sheetView view="pageLayout" zoomScaleNormal="90" zoomScaleSheetLayoutView="90" workbookViewId="0">
      <selection sqref="A1:E7"/>
    </sheetView>
  </sheetViews>
  <sheetFormatPr defaultColWidth="8.90625" defaultRowHeight="14.4" x14ac:dyDescent="0.3"/>
  <cols>
    <col min="1" max="1" width="7.6328125" style="46" customWidth="1"/>
    <col min="2" max="2" width="35.08984375" style="46" customWidth="1"/>
    <col min="3" max="3" width="10.90625" style="46" customWidth="1"/>
    <col min="4" max="4" width="12" style="46" customWidth="1"/>
    <col min="5" max="5" width="15.453125" style="46" customWidth="1"/>
    <col min="6" max="6" width="1.453125" style="46" customWidth="1"/>
    <col min="7" max="7" width="10" style="46" customWidth="1"/>
    <col min="8" max="8" width="4" style="46" customWidth="1"/>
    <col min="9" max="9" width="6.81640625" style="46" customWidth="1"/>
    <col min="10" max="10" width="6.6328125" style="46" customWidth="1"/>
    <col min="11" max="11" width="12.81640625" style="46" customWidth="1"/>
    <col min="12" max="12" width="10" style="46" customWidth="1"/>
    <col min="13" max="16384" width="8.90625" style="59"/>
  </cols>
  <sheetData>
    <row r="1" spans="1:12" s="46" customFormat="1" ht="21.75" customHeight="1" x14ac:dyDescent="0.3">
      <c r="A1" s="444" t="s">
        <v>235</v>
      </c>
      <c r="B1" s="445"/>
      <c r="C1" s="445"/>
      <c r="D1" s="445"/>
      <c r="E1" s="446"/>
      <c r="G1" s="47" t="s">
        <v>30</v>
      </c>
      <c r="H1" s="48"/>
      <c r="I1" s="439">
        <f>'Info about Conf'!C12</f>
        <v>0</v>
      </c>
      <c r="J1" s="439"/>
      <c r="K1" s="439"/>
      <c r="L1" s="439"/>
    </row>
    <row r="2" spans="1:12" s="46" customFormat="1" ht="16.5" customHeight="1" x14ac:dyDescent="0.3">
      <c r="A2" s="447"/>
      <c r="B2" s="448"/>
      <c r="C2" s="448"/>
      <c r="D2" s="448"/>
      <c r="E2" s="449"/>
      <c r="G2" s="49" t="s">
        <v>117</v>
      </c>
      <c r="H2" s="50"/>
      <c r="I2" s="440"/>
      <c r="J2" s="440"/>
      <c r="K2" s="51" t="s">
        <v>44</v>
      </c>
      <c r="L2" s="52"/>
    </row>
    <row r="3" spans="1:12" s="46" customFormat="1" ht="8.25" customHeight="1" x14ac:dyDescent="0.3">
      <c r="A3" s="447"/>
      <c r="B3" s="448"/>
      <c r="C3" s="448"/>
      <c r="D3" s="448"/>
      <c r="E3" s="449"/>
      <c r="F3" s="53"/>
      <c r="G3" s="54"/>
      <c r="H3" s="55"/>
      <c r="I3" s="55"/>
      <c r="J3" s="48"/>
      <c r="K3" s="48"/>
      <c r="L3" s="56"/>
    </row>
    <row r="4" spans="1:12" s="46" customFormat="1" ht="15.6" x14ac:dyDescent="0.3">
      <c r="A4" s="447"/>
      <c r="B4" s="448"/>
      <c r="C4" s="448"/>
      <c r="D4" s="448"/>
      <c r="E4" s="449"/>
      <c r="G4" s="47" t="s">
        <v>32</v>
      </c>
      <c r="H4" s="48"/>
      <c r="I4" s="439">
        <f>'Info about Conf'!C16</f>
        <v>0</v>
      </c>
      <c r="J4" s="439"/>
      <c r="K4" s="439"/>
      <c r="L4" s="439"/>
    </row>
    <row r="5" spans="1:12" s="46" customFormat="1" ht="16.5" customHeight="1" x14ac:dyDescent="0.3">
      <c r="A5" s="447"/>
      <c r="B5" s="448"/>
      <c r="C5" s="448"/>
      <c r="D5" s="448"/>
      <c r="E5" s="449"/>
      <c r="G5" s="49" t="s">
        <v>117</v>
      </c>
      <c r="H5" s="50"/>
      <c r="I5" s="440"/>
      <c r="J5" s="440"/>
      <c r="K5" s="51" t="s">
        <v>44</v>
      </c>
      <c r="L5" s="52"/>
    </row>
    <row r="6" spans="1:12" s="46" customFormat="1" ht="5.25" customHeight="1" x14ac:dyDescent="0.3">
      <c r="A6" s="447"/>
      <c r="B6" s="448"/>
      <c r="C6" s="448"/>
      <c r="D6" s="448"/>
      <c r="E6" s="449"/>
      <c r="F6" s="53"/>
      <c r="G6" s="57"/>
      <c r="H6" s="57"/>
      <c r="I6" s="57"/>
      <c r="J6" s="53"/>
      <c r="K6" s="53"/>
    </row>
    <row r="7" spans="1:12" ht="7.8" customHeight="1" thickBot="1" x14ac:dyDescent="0.35">
      <c r="A7" s="450"/>
      <c r="B7" s="451"/>
      <c r="C7" s="451"/>
      <c r="D7" s="451"/>
      <c r="E7" s="452"/>
    </row>
    <row r="8" spans="1:12" ht="4.2" customHeight="1" x14ac:dyDescent="0.3"/>
    <row r="9" spans="1:12" ht="19.2" customHeight="1" thickBot="1" x14ac:dyDescent="0.35">
      <c r="A9" s="468"/>
      <c r="B9" s="468"/>
      <c r="C9" s="468"/>
      <c r="D9" s="468"/>
      <c r="E9" s="468"/>
      <c r="F9" s="468"/>
      <c r="G9" s="468"/>
      <c r="H9" s="468"/>
      <c r="I9" s="468"/>
      <c r="J9" s="468"/>
      <c r="K9" s="468"/>
      <c r="L9" s="468"/>
    </row>
    <row r="10" spans="1:12" ht="31.2" customHeight="1" thickBot="1" x14ac:dyDescent="0.35">
      <c r="A10" s="462" t="s">
        <v>50</v>
      </c>
      <c r="B10" s="463"/>
      <c r="C10" s="464"/>
      <c r="D10" s="357">
        <f>'Dec 24 Return'!D62</f>
        <v>0</v>
      </c>
      <c r="E10" s="465" t="s">
        <v>234</v>
      </c>
      <c r="F10" s="466"/>
      <c r="G10" s="466"/>
      <c r="H10" s="466"/>
      <c r="I10" s="466"/>
      <c r="J10" s="466"/>
      <c r="K10" s="466"/>
      <c r="L10" s="467"/>
    </row>
    <row r="11" spans="1:12" ht="19.5" customHeight="1" thickBot="1" x14ac:dyDescent="0.35">
      <c r="A11" s="469"/>
      <c r="B11" s="469"/>
      <c r="C11" s="469"/>
      <c r="D11" s="470"/>
      <c r="E11" s="496" t="s">
        <v>100</v>
      </c>
      <c r="F11" s="486"/>
      <c r="G11" s="486"/>
      <c r="H11" s="486"/>
      <c r="I11" s="486"/>
      <c r="J11" s="486"/>
      <c r="K11" s="486"/>
      <c r="L11" s="487"/>
    </row>
    <row r="12" spans="1:12" ht="19.5" customHeight="1" thickBot="1" x14ac:dyDescent="0.4">
      <c r="A12" s="64" t="s">
        <v>220</v>
      </c>
      <c r="B12" s="17"/>
      <c r="D12" s="67"/>
      <c r="E12" s="347" t="s">
        <v>71</v>
      </c>
      <c r="F12" s="509">
        <v>45747</v>
      </c>
      <c r="G12" s="509"/>
      <c r="H12" s="509"/>
      <c r="I12" s="509"/>
      <c r="J12" s="509"/>
      <c r="K12" s="509"/>
      <c r="L12" s="510"/>
    </row>
    <row r="13" spans="1:12" ht="19.5" customHeight="1" x14ac:dyDescent="0.35">
      <c r="A13" s="68">
        <v>1001</v>
      </c>
      <c r="B13" s="395" t="s">
        <v>6</v>
      </c>
      <c r="C13" s="403">
        <f>'Mar 25 Book'!D9</f>
        <v>0</v>
      </c>
      <c r="D13" s="67"/>
      <c r="E13" s="345" t="s">
        <v>51</v>
      </c>
      <c r="F13" s="453">
        <f>'Info about Conf'!C4</f>
        <v>0</v>
      </c>
      <c r="G13" s="453"/>
      <c r="H13" s="453"/>
      <c r="I13" s="453"/>
      <c r="J13" s="453"/>
      <c r="K13" s="453"/>
      <c r="L13" s="454"/>
    </row>
    <row r="14" spans="1:12" ht="19.5" customHeight="1" x14ac:dyDescent="0.35">
      <c r="A14" s="70">
        <v>1002</v>
      </c>
      <c r="B14" s="396" t="s">
        <v>7</v>
      </c>
      <c r="C14" s="404">
        <f>'Mar 25 Book'!D10</f>
        <v>0</v>
      </c>
      <c r="D14" s="67"/>
      <c r="E14" s="346" t="s">
        <v>52</v>
      </c>
      <c r="F14" s="453">
        <f>'Info about Conf'!C5</f>
        <v>0</v>
      </c>
      <c r="G14" s="453"/>
      <c r="H14" s="453"/>
      <c r="I14" s="453"/>
      <c r="J14" s="453"/>
      <c r="K14" s="453"/>
      <c r="L14" s="454"/>
    </row>
    <row r="15" spans="1:12" ht="19.5" customHeight="1" x14ac:dyDescent="0.35">
      <c r="A15" s="70">
        <v>1003</v>
      </c>
      <c r="B15" s="397" t="s">
        <v>8</v>
      </c>
      <c r="C15" s="404">
        <f>'Mar 25 Book'!D11</f>
        <v>0</v>
      </c>
      <c r="D15" s="67"/>
      <c r="E15" s="346" t="s">
        <v>53</v>
      </c>
      <c r="F15" s="455">
        <f>'Info about Conf'!C6</f>
        <v>0</v>
      </c>
      <c r="G15" s="455"/>
      <c r="H15" s="455"/>
      <c r="I15" s="455"/>
      <c r="J15" s="455"/>
      <c r="K15" s="455"/>
      <c r="L15" s="456"/>
    </row>
    <row r="16" spans="1:12" ht="19.5" customHeight="1" thickBot="1" x14ac:dyDescent="0.4">
      <c r="A16" s="70">
        <v>1004</v>
      </c>
      <c r="B16" s="397" t="s">
        <v>101</v>
      </c>
      <c r="C16" s="404">
        <f>'Mar 25 Book'!D12</f>
        <v>0</v>
      </c>
      <c r="E16" s="348" t="s">
        <v>54</v>
      </c>
      <c r="F16" s="457">
        <f>'Info about Conf'!C7</f>
        <v>0</v>
      </c>
      <c r="G16" s="457"/>
      <c r="H16" s="457"/>
      <c r="I16" s="457"/>
      <c r="J16" s="457"/>
      <c r="K16" s="457"/>
      <c r="L16" s="458"/>
    </row>
    <row r="17" spans="1:12" ht="19.5" customHeight="1" thickBot="1" x14ac:dyDescent="0.4">
      <c r="A17" s="73">
        <v>1005</v>
      </c>
      <c r="B17" s="397" t="s">
        <v>118</v>
      </c>
      <c r="C17" s="404">
        <f>'Mar 25 Book'!D13</f>
        <v>0</v>
      </c>
      <c r="D17" s="74" t="s">
        <v>25</v>
      </c>
      <c r="E17" s="459" t="str">
        <f>IF('Mar 25 Book'!C13=0," ",'Mar 25 Book'!C13)</f>
        <v xml:space="preserve"> </v>
      </c>
      <c r="F17" s="460"/>
      <c r="G17" s="460"/>
      <c r="H17" s="460"/>
      <c r="I17" s="460"/>
      <c r="J17" s="460"/>
      <c r="K17" s="460"/>
      <c r="L17" s="461"/>
    </row>
    <row r="18" spans="1:12" ht="19.5" customHeight="1" x14ac:dyDescent="0.35">
      <c r="A18" s="70">
        <v>1007</v>
      </c>
      <c r="B18" s="397" t="s">
        <v>17</v>
      </c>
      <c r="C18" s="404">
        <f>'Mar 25 Book'!D14</f>
        <v>0</v>
      </c>
      <c r="D18" s="74" t="s">
        <v>25</v>
      </c>
      <c r="E18" s="459" t="str">
        <f>IF('Mar 25 Book'!C14=0," ",'Mar 25 Book'!C14)</f>
        <v xml:space="preserve"> </v>
      </c>
      <c r="F18" s="460"/>
      <c r="G18" s="460"/>
      <c r="H18" s="460"/>
      <c r="I18" s="460"/>
      <c r="J18" s="460"/>
      <c r="K18" s="460"/>
      <c r="L18" s="461"/>
    </row>
    <row r="19" spans="1:12" ht="18.600000000000001" thickBot="1" x14ac:dyDescent="0.4">
      <c r="A19" s="75">
        <v>4000</v>
      </c>
      <c r="B19" s="398" t="s">
        <v>345</v>
      </c>
      <c r="C19" s="405">
        <f>'Mar 25 Book'!D15</f>
        <v>0</v>
      </c>
      <c r="D19" s="77" t="s">
        <v>214</v>
      </c>
      <c r="E19" s="497" t="str">
        <f>IF('Mar 25 Book'!C15=0," ",'Mar 25 Book'!C15)</f>
        <v xml:space="preserve"> </v>
      </c>
      <c r="F19" s="498"/>
      <c r="G19" s="498"/>
      <c r="H19" s="498"/>
      <c r="I19" s="498"/>
      <c r="J19" s="498"/>
      <c r="K19" s="498"/>
      <c r="L19" s="499"/>
    </row>
    <row r="20" spans="1:12" ht="18.600000000000001" thickBot="1" x14ac:dyDescent="0.4">
      <c r="A20" s="63" t="s">
        <v>221</v>
      </c>
      <c r="B20" s="78"/>
      <c r="C20" s="399">
        <f>SUM(C13:C19)</f>
        <v>0</v>
      </c>
      <c r="D20" s="67"/>
      <c r="E20" s="80" t="s">
        <v>102</v>
      </c>
      <c r="F20" s="81"/>
      <c r="G20" s="82"/>
      <c r="H20" s="83"/>
      <c r="I20" s="82"/>
      <c r="J20" s="82"/>
      <c r="K20" s="82"/>
      <c r="L20" s="84"/>
    </row>
    <row r="21" spans="1:12" ht="18" x14ac:dyDescent="0.35">
      <c r="B21" s="94"/>
      <c r="E21" s="86" t="s">
        <v>215</v>
      </c>
      <c r="F21" s="87"/>
      <c r="G21" s="88">
        <f>C20</f>
        <v>0</v>
      </c>
      <c r="H21" s="89" t="s">
        <v>103</v>
      </c>
      <c r="I21" s="90">
        <v>0.1</v>
      </c>
      <c r="J21" s="91" t="s">
        <v>26</v>
      </c>
      <c r="K21" s="92">
        <f>ROUND(G21*I21,2)</f>
        <v>0</v>
      </c>
      <c r="L21" s="93" t="s">
        <v>104</v>
      </c>
    </row>
    <row r="22" spans="1:12" ht="18" x14ac:dyDescent="0.35">
      <c r="D22" s="67"/>
      <c r="E22" s="86" t="s">
        <v>215</v>
      </c>
      <c r="F22" s="95"/>
      <c r="G22" s="88">
        <f>C20</f>
        <v>0</v>
      </c>
      <c r="H22" s="89" t="s">
        <v>103</v>
      </c>
      <c r="I22" s="96" t="e">
        <f>VLOOKUP(F16,'CC Info'!$A$2:$C$25,2,FALSE)</f>
        <v>#N/A</v>
      </c>
      <c r="J22" s="91" t="s">
        <v>26</v>
      </c>
      <c r="K22" s="92" t="e">
        <f>ROUND(G22*I22,2)</f>
        <v>#N/A</v>
      </c>
      <c r="L22" s="97" t="e">
        <f>VLOOKUP(F16,'CC Info'!$A$2:$C$25,3,FALSE)</f>
        <v>#N/A</v>
      </c>
    </row>
    <row r="23" spans="1:12" s="46" customFormat="1" ht="19.5" customHeight="1" thickBot="1" x14ac:dyDescent="0.4">
      <c r="A23" s="64" t="s">
        <v>152</v>
      </c>
      <c r="E23" s="507" t="s">
        <v>105</v>
      </c>
      <c r="F23" s="508"/>
      <c r="G23" s="508"/>
      <c r="H23" s="508"/>
      <c r="I23" s="508"/>
      <c r="J23" s="91" t="s">
        <v>26</v>
      </c>
      <c r="K23" s="99">
        <v>12.5</v>
      </c>
      <c r="L23" s="97"/>
    </row>
    <row r="24" spans="1:12" s="46" customFormat="1" ht="19.5" customHeight="1" thickBot="1" x14ac:dyDescent="0.4">
      <c r="A24" s="100">
        <v>1008</v>
      </c>
      <c r="B24" s="165" t="s">
        <v>9</v>
      </c>
      <c r="C24" s="101">
        <f>'Mar 25 Book'!D17</f>
        <v>0</v>
      </c>
      <c r="E24" s="365" t="s">
        <v>238</v>
      </c>
      <c r="F24" s="366"/>
      <c r="G24" s="367"/>
      <c r="H24" s="368"/>
      <c r="I24" s="368"/>
      <c r="J24" s="368"/>
      <c r="K24" s="102" t="e">
        <f>K21+K22+K23</f>
        <v>#N/A</v>
      </c>
      <c r="L24" s="103"/>
    </row>
    <row r="25" spans="1:12" s="46" customFormat="1" ht="19.2" customHeight="1" thickBot="1" x14ac:dyDescent="0.4">
      <c r="A25" s="109">
        <v>1009</v>
      </c>
      <c r="B25" s="383" t="s">
        <v>55</v>
      </c>
      <c r="C25" s="110">
        <f>'Mar 25 Book'!D18</f>
        <v>0</v>
      </c>
      <c r="D25" s="111" t="s">
        <v>25</v>
      </c>
      <c r="E25" s="583" t="str">
        <f>IF('Mar 25 Book'!C18=0," ",'Mar 25 Book'!C18)</f>
        <v xml:space="preserve"> </v>
      </c>
      <c r="F25" s="583"/>
      <c r="G25" s="583"/>
      <c r="H25" s="583"/>
      <c r="I25" s="583"/>
      <c r="J25" s="583"/>
      <c r="K25" s="363" t="s">
        <v>56</v>
      </c>
      <c r="L25" s="364"/>
    </row>
    <row r="26" spans="1:12" s="46" customFormat="1" ht="19.2" customHeight="1" thickBot="1" x14ac:dyDescent="0.4">
      <c r="A26" s="358">
        <v>1010</v>
      </c>
      <c r="B26" s="384" t="s">
        <v>28</v>
      </c>
      <c r="C26" s="402">
        <f>'Mar 25 Book'!D19</f>
        <v>0</v>
      </c>
      <c r="D26" s="472" t="s">
        <v>237</v>
      </c>
      <c r="E26" s="473"/>
      <c r="F26" s="473"/>
      <c r="G26" s="473"/>
      <c r="H26" s="473"/>
      <c r="I26" s="473"/>
      <c r="J26" s="473"/>
      <c r="K26" s="473"/>
      <c r="L26" s="474"/>
    </row>
    <row r="27" spans="1:12" s="46" customFormat="1" ht="19.5" customHeight="1" thickBot="1" x14ac:dyDescent="0.35">
      <c r="A27" s="64" t="s">
        <v>106</v>
      </c>
      <c r="B27" s="98"/>
      <c r="C27" s="105"/>
      <c r="D27" s="475"/>
      <c r="E27" s="476"/>
      <c r="F27" s="476"/>
      <c r="G27" s="476"/>
      <c r="H27" s="476"/>
      <c r="I27" s="476"/>
      <c r="J27" s="476"/>
      <c r="K27" s="476"/>
      <c r="L27" s="477"/>
    </row>
    <row r="28" spans="1:12" s="46" customFormat="1" ht="19.2" customHeight="1" x14ac:dyDescent="0.35">
      <c r="A28" s="100">
        <v>2001</v>
      </c>
      <c r="B28" s="165" t="s">
        <v>33</v>
      </c>
      <c r="C28" s="101">
        <f>'Mar 25 Book'!D21</f>
        <v>0</v>
      </c>
      <c r="D28" s="360" t="s">
        <v>25</v>
      </c>
      <c r="E28" s="564" t="str">
        <f>IF('Mar 25 Book'!C21=0," ",'Mar 25 Book'!C21)</f>
        <v xml:space="preserve"> </v>
      </c>
      <c r="F28" s="564"/>
      <c r="G28" s="564"/>
      <c r="H28" s="564"/>
      <c r="I28" s="564"/>
      <c r="J28" s="564"/>
      <c r="K28" s="480" t="s">
        <v>35</v>
      </c>
      <c r="L28" s="481"/>
    </row>
    <row r="29" spans="1:12" s="46" customFormat="1" ht="36.6" thickBot="1" x14ac:dyDescent="0.4">
      <c r="A29" s="109">
        <v>2002</v>
      </c>
      <c r="B29" s="385" t="s">
        <v>74</v>
      </c>
      <c r="C29" s="101">
        <f>'Mar 25 Book'!D22</f>
        <v>0</v>
      </c>
      <c r="D29" s="111" t="s">
        <v>25</v>
      </c>
      <c r="E29" s="570" t="str">
        <f>IF('Mar 25 Book'!C22=0," ",'Mar 25 Book'!C22)</f>
        <v xml:space="preserve"> </v>
      </c>
      <c r="F29" s="570"/>
      <c r="G29" s="570"/>
      <c r="H29" s="570"/>
      <c r="I29" s="570"/>
      <c r="J29" s="570"/>
      <c r="K29" s="494" t="s">
        <v>57</v>
      </c>
      <c r="L29" s="495"/>
    </row>
    <row r="30" spans="1:12" s="46" customFormat="1" ht="17.25" customHeight="1" thickBot="1" x14ac:dyDescent="0.35">
      <c r="A30" s="63" t="s">
        <v>107</v>
      </c>
      <c r="B30" s="112"/>
      <c r="C30" s="113" t="s">
        <v>14</v>
      </c>
      <c r="D30" s="114">
        <f>SUM(C20:C29)</f>
        <v>0</v>
      </c>
      <c r="E30" s="478"/>
      <c r="F30" s="479"/>
      <c r="G30" s="479"/>
      <c r="H30" s="479"/>
      <c r="I30" s="479"/>
      <c r="J30" s="479"/>
      <c r="K30" s="479"/>
      <c r="L30" s="115"/>
    </row>
    <row r="31" spans="1:12" s="46" customFormat="1" ht="15" customHeight="1" x14ac:dyDescent="0.3">
      <c r="D31" s="117"/>
      <c r="E31" s="488"/>
      <c r="F31" s="488"/>
      <c r="G31" s="488"/>
      <c r="H31" s="488"/>
      <c r="I31" s="488"/>
      <c r="J31" s="488"/>
      <c r="K31" s="488"/>
    </row>
    <row r="32" spans="1:12" s="46" customFormat="1" ht="15.6" x14ac:dyDescent="0.3">
      <c r="A32" s="471" t="s">
        <v>1</v>
      </c>
      <c r="B32" s="471"/>
      <c r="C32" s="116"/>
      <c r="D32" s="119"/>
      <c r="E32" s="122" t="s">
        <v>36</v>
      </c>
      <c r="F32" s="482"/>
      <c r="G32" s="482"/>
      <c r="H32" s="482"/>
      <c r="I32" s="482"/>
      <c r="J32" s="482"/>
      <c r="K32" s="483"/>
    </row>
    <row r="33" spans="1:12" s="46" customFormat="1" ht="16.2" thickBot="1" x14ac:dyDescent="0.35">
      <c r="A33" s="120" t="s">
        <v>108</v>
      </c>
      <c r="B33" s="94"/>
      <c r="C33" s="67"/>
      <c r="D33" s="67"/>
      <c r="E33" s="361" t="s">
        <v>216</v>
      </c>
      <c r="F33" s="362"/>
      <c r="G33" s="362"/>
      <c r="H33" s="362"/>
      <c r="I33" s="502"/>
      <c r="J33" s="503"/>
      <c r="K33" s="125">
        <f>D62</f>
        <v>0</v>
      </c>
    </row>
    <row r="34" spans="1:12" s="46" customFormat="1" ht="19.5" customHeight="1" thickBot="1" x14ac:dyDescent="0.4">
      <c r="A34" s="68">
        <v>3001</v>
      </c>
      <c r="B34" s="163" t="s">
        <v>18</v>
      </c>
      <c r="C34" s="69">
        <f>'Mar 25 Book'!D27</f>
        <v>0</v>
      </c>
      <c r="D34" s="67"/>
      <c r="E34" s="361" t="s">
        <v>236</v>
      </c>
      <c r="F34" s="362"/>
      <c r="G34" s="362"/>
      <c r="H34" s="362"/>
      <c r="I34" s="362"/>
      <c r="J34" s="124"/>
      <c r="K34" s="126">
        <f>-'Mar 25 Book'!D62</f>
        <v>0</v>
      </c>
      <c r="L34" s="127" t="s">
        <v>127</v>
      </c>
    </row>
    <row r="35" spans="1:12" s="46" customFormat="1" ht="19.5" customHeight="1" thickBot="1" x14ac:dyDescent="0.4">
      <c r="A35" s="73">
        <v>3002</v>
      </c>
      <c r="B35" s="171" t="s">
        <v>15</v>
      </c>
      <c r="C35" s="71">
        <f>'Mar 25 Book'!D28</f>
        <v>0</v>
      </c>
      <c r="D35" s="67"/>
      <c r="E35" s="586" t="s">
        <v>37</v>
      </c>
      <c r="F35" s="587"/>
      <c r="G35" s="587"/>
      <c r="H35" s="587"/>
      <c r="I35" s="587"/>
      <c r="J35" s="129" t="s">
        <v>38</v>
      </c>
      <c r="K35" s="130">
        <f>K33+K34</f>
        <v>0</v>
      </c>
    </row>
    <row r="36" spans="1:12" s="46" customFormat="1" ht="19.5" customHeight="1" x14ac:dyDescent="0.35">
      <c r="A36" s="70">
        <v>3003</v>
      </c>
      <c r="B36" s="165" t="s">
        <v>19</v>
      </c>
      <c r="C36" s="71">
        <f>'Mar 25 Book'!D29</f>
        <v>0</v>
      </c>
      <c r="D36" s="67"/>
      <c r="E36" s="501"/>
      <c r="F36" s="502"/>
      <c r="G36" s="502"/>
      <c r="H36" s="502"/>
      <c r="I36" s="502"/>
      <c r="J36" s="502"/>
      <c r="K36" s="503"/>
    </row>
    <row r="37" spans="1:12" s="46" customFormat="1" ht="19.5" customHeight="1" x14ac:dyDescent="0.35">
      <c r="A37" s="73">
        <v>3004</v>
      </c>
      <c r="B37" s="165" t="s">
        <v>20</v>
      </c>
      <c r="C37" s="71">
        <f>'Mar 25 Book'!D30</f>
        <v>0</v>
      </c>
      <c r="D37" s="67"/>
      <c r="E37" s="131" t="s">
        <v>40</v>
      </c>
      <c r="F37" s="132"/>
      <c r="G37" s="133"/>
      <c r="H37" s="133"/>
      <c r="I37" s="134"/>
      <c r="J37" s="133"/>
      <c r="K37" s="135"/>
    </row>
    <row r="38" spans="1:12" s="46" customFormat="1" ht="19.5" customHeight="1" x14ac:dyDescent="0.35">
      <c r="A38" s="70">
        <v>3005</v>
      </c>
      <c r="B38" s="165" t="s">
        <v>10</v>
      </c>
      <c r="C38" s="71">
        <f>'Mar 25 Book'!D31</f>
        <v>0</v>
      </c>
      <c r="D38" s="67"/>
      <c r="E38" s="492" t="s">
        <v>198</v>
      </c>
      <c r="F38" s="493"/>
      <c r="G38" s="493"/>
      <c r="H38" s="493"/>
      <c r="I38" s="493"/>
      <c r="J38" s="133"/>
      <c r="K38" s="136">
        <f>'Mar 25 Book'!D65</f>
        <v>0</v>
      </c>
      <c r="L38" s="62"/>
    </row>
    <row r="39" spans="1:12" s="46" customFormat="1" ht="19.5" customHeight="1" x14ac:dyDescent="0.35">
      <c r="A39" s="73">
        <v>3006</v>
      </c>
      <c r="B39" s="165" t="s">
        <v>39</v>
      </c>
      <c r="C39" s="71">
        <f>'Mar 25 Book'!D32</f>
        <v>0</v>
      </c>
      <c r="D39" s="67"/>
      <c r="E39" s="584" t="s">
        <v>219</v>
      </c>
      <c r="F39" s="585"/>
      <c r="G39" s="585"/>
      <c r="H39" s="585"/>
      <c r="I39" s="585"/>
      <c r="J39" s="129" t="s">
        <v>210</v>
      </c>
      <c r="K39" s="137">
        <f>'Mar 25 Book'!D66</f>
        <v>0</v>
      </c>
      <c r="L39" s="127" t="s">
        <v>190</v>
      </c>
    </row>
    <row r="40" spans="1:12" s="46" customFormat="1" ht="19.5" customHeight="1" x14ac:dyDescent="0.35">
      <c r="A40" s="70">
        <v>3007</v>
      </c>
      <c r="B40" s="165" t="s">
        <v>23</v>
      </c>
      <c r="C40" s="71">
        <f>'Mar 25 Book'!D33</f>
        <v>0</v>
      </c>
      <c r="D40" s="67"/>
      <c r="E40" s="138" t="s">
        <v>217</v>
      </c>
      <c r="F40" s="133"/>
      <c r="G40" s="133"/>
      <c r="H40" s="133"/>
      <c r="I40" s="134"/>
      <c r="J40" s="133"/>
      <c r="K40" s="137">
        <f>'Mar 25 Book'!D67</f>
        <v>0</v>
      </c>
      <c r="L40" s="62"/>
    </row>
    <row r="41" spans="1:12" s="46" customFormat="1" ht="19.5" customHeight="1" x14ac:dyDescent="0.35">
      <c r="A41" s="73">
        <v>3008</v>
      </c>
      <c r="B41" s="172" t="s">
        <v>21</v>
      </c>
      <c r="C41" s="71">
        <f>'Mar 25 Book'!D34</f>
        <v>0</v>
      </c>
      <c r="D41" s="67"/>
      <c r="E41" s="484" t="s">
        <v>41</v>
      </c>
      <c r="F41" s="485"/>
      <c r="G41" s="485"/>
      <c r="H41" s="485"/>
      <c r="I41" s="485"/>
      <c r="J41" s="139" t="s">
        <v>199</v>
      </c>
      <c r="K41" s="137">
        <f>SUM(K38:K40)</f>
        <v>0</v>
      </c>
      <c r="L41" s="140">
        <f>K35-K41</f>
        <v>0</v>
      </c>
    </row>
    <row r="42" spans="1:12" s="46" customFormat="1" ht="19.5" customHeight="1" x14ac:dyDescent="0.35">
      <c r="A42" s="70">
        <v>3009</v>
      </c>
      <c r="B42" s="172" t="s">
        <v>22</v>
      </c>
      <c r="C42" s="71">
        <f>'Mar 25 Book'!D35</f>
        <v>0</v>
      </c>
      <c r="E42" s="514"/>
      <c r="F42" s="514"/>
      <c r="G42" s="514"/>
      <c r="H42" s="514"/>
      <c r="I42" s="514"/>
      <c r="J42" s="514"/>
      <c r="K42" s="515"/>
      <c r="L42" s="141" t="s">
        <v>42</v>
      </c>
    </row>
    <row r="43" spans="1:12" s="46" customFormat="1" ht="19.5" customHeight="1" thickBot="1" x14ac:dyDescent="0.4">
      <c r="A43" s="287">
        <v>3010</v>
      </c>
      <c r="B43" s="166" t="s">
        <v>11</v>
      </c>
      <c r="C43" s="76">
        <f>'Mar 25 Book'!D36</f>
        <v>0</v>
      </c>
      <c r="D43" s="74" t="s">
        <v>25</v>
      </c>
      <c r="E43" s="572" t="str">
        <f>IF('Mar 25 Book'!C36=0," ",'Mar 25 Book'!C36)</f>
        <v xml:space="preserve"> </v>
      </c>
      <c r="F43" s="573"/>
      <c r="G43" s="573"/>
      <c r="H43" s="573"/>
      <c r="I43" s="573"/>
      <c r="J43" s="573"/>
      <c r="K43" s="573"/>
      <c r="L43" s="574"/>
    </row>
    <row r="44" spans="1:12" s="46" customFormat="1" ht="19.5" customHeight="1" thickBot="1" x14ac:dyDescent="0.35">
      <c r="A44" s="64" t="s">
        <v>109</v>
      </c>
      <c r="D44" s="121"/>
      <c r="E44" s="382"/>
      <c r="F44" s="382"/>
      <c r="G44" s="382"/>
      <c r="H44" s="382"/>
      <c r="I44" s="382"/>
      <c r="J44" s="382"/>
      <c r="K44" s="382"/>
      <c r="L44" s="382"/>
    </row>
    <row r="45" spans="1:12" s="46" customFormat="1" ht="19.2" customHeight="1" x14ac:dyDescent="0.35">
      <c r="A45" s="68">
        <v>4001</v>
      </c>
      <c r="B45" s="163" t="s">
        <v>24</v>
      </c>
      <c r="C45" s="69">
        <f>'Mar 25 Book'!D38</f>
        <v>0</v>
      </c>
      <c r="D45" s="74" t="s">
        <v>25</v>
      </c>
      <c r="E45" s="572" t="str">
        <f>IF('Mar 25 Book'!C38=0," ",'Mar 25 Book'!C38)</f>
        <v xml:space="preserve"> </v>
      </c>
      <c r="F45" s="573"/>
      <c r="G45" s="573"/>
      <c r="H45" s="573"/>
      <c r="I45" s="573"/>
      <c r="J45" s="573"/>
      <c r="K45" s="573"/>
      <c r="L45" s="574"/>
    </row>
    <row r="46" spans="1:12" s="46" customFormat="1" ht="19.5" customHeight="1" x14ac:dyDescent="0.35">
      <c r="A46" s="142">
        <v>4002</v>
      </c>
      <c r="B46" s="390" t="s">
        <v>111</v>
      </c>
      <c r="C46" s="71">
        <f>'Mar 25 Book'!D39</f>
        <v>0</v>
      </c>
      <c r="D46" s="74" t="s">
        <v>25</v>
      </c>
      <c r="E46" s="572" t="str">
        <f>IF('Mar 25 Book'!C39=0," ",'Mar 25 Book'!C39)</f>
        <v xml:space="preserve"> </v>
      </c>
      <c r="F46" s="573"/>
      <c r="G46" s="573"/>
      <c r="H46" s="573"/>
      <c r="I46" s="573"/>
      <c r="J46" s="573"/>
      <c r="K46" s="573"/>
      <c r="L46" s="574"/>
    </row>
    <row r="47" spans="1:12" s="46" customFormat="1" ht="19.5" customHeight="1" thickBot="1" x14ac:dyDescent="0.4">
      <c r="A47" s="70">
        <v>4003</v>
      </c>
      <c r="B47" s="165" t="s">
        <v>189</v>
      </c>
      <c r="C47" s="71">
        <f>'Mar 25 Book'!D40</f>
        <v>0</v>
      </c>
      <c r="D47" s="67"/>
      <c r="E47" s="491" t="s">
        <v>218</v>
      </c>
      <c r="F47" s="491"/>
      <c r="G47" s="491"/>
      <c r="H47" s="491"/>
      <c r="I47" s="491"/>
      <c r="J47" s="491"/>
      <c r="K47" s="491"/>
    </row>
    <row r="48" spans="1:12" s="46" customFormat="1" ht="19.5" customHeight="1" thickBot="1" x14ac:dyDescent="0.4">
      <c r="A48" s="75">
        <v>4004</v>
      </c>
      <c r="B48" s="166" t="s">
        <v>110</v>
      </c>
      <c r="C48" s="76">
        <f>'Mar 25 Book'!D41</f>
        <v>0</v>
      </c>
      <c r="E48" s="355" t="s">
        <v>203</v>
      </c>
      <c r="F48" s="516" t="s">
        <v>200</v>
      </c>
      <c r="G48" s="517"/>
      <c r="H48" s="518" t="s">
        <v>201</v>
      </c>
      <c r="I48" s="519"/>
      <c r="J48" s="518" t="s">
        <v>202</v>
      </c>
      <c r="K48" s="522"/>
    </row>
    <row r="49" spans="1:12" s="46" customFormat="1" ht="19.5" customHeight="1" x14ac:dyDescent="0.3">
      <c r="D49" s="67"/>
      <c r="E49" s="356"/>
      <c r="F49" s="541"/>
      <c r="G49" s="542"/>
      <c r="H49" s="525"/>
      <c r="I49" s="526"/>
      <c r="J49" s="520"/>
      <c r="K49" s="521"/>
    </row>
    <row r="50" spans="1:12" s="46" customFormat="1" ht="16.2" thickBot="1" x14ac:dyDescent="0.35">
      <c r="A50" s="64" t="s">
        <v>112</v>
      </c>
      <c r="B50" s="146"/>
      <c r="C50" s="146"/>
      <c r="D50" s="55"/>
      <c r="E50" s="356"/>
      <c r="F50" s="541"/>
      <c r="G50" s="542"/>
      <c r="H50" s="525"/>
      <c r="I50" s="526"/>
      <c r="J50" s="520"/>
      <c r="K50" s="521"/>
      <c r="L50" s="143"/>
    </row>
    <row r="51" spans="1:12" s="46" customFormat="1" ht="18" x14ac:dyDescent="0.35">
      <c r="A51" s="68">
        <v>5001</v>
      </c>
      <c r="B51" s="395" t="s">
        <v>346</v>
      </c>
      <c r="C51" s="69">
        <f>'Mar 25 Book'!D43</f>
        <v>0</v>
      </c>
      <c r="D51" s="55"/>
      <c r="E51" s="356"/>
      <c r="F51" s="541"/>
      <c r="G51" s="542"/>
      <c r="H51" s="525"/>
      <c r="I51" s="526"/>
      <c r="J51" s="520"/>
      <c r="K51" s="521"/>
      <c r="L51" s="144"/>
    </row>
    <row r="52" spans="1:12" s="46" customFormat="1" ht="18" x14ac:dyDescent="0.35">
      <c r="A52" s="70">
        <v>5002</v>
      </c>
      <c r="B52" s="406" t="s">
        <v>353</v>
      </c>
      <c r="C52" s="71">
        <f>'Mar 25 Book'!D44</f>
        <v>0</v>
      </c>
      <c r="D52" s="106"/>
      <c r="E52" s="356"/>
      <c r="F52" s="541"/>
      <c r="G52" s="542"/>
      <c r="H52" s="525"/>
      <c r="I52" s="526"/>
      <c r="J52" s="520"/>
      <c r="K52" s="521"/>
      <c r="L52" s="353">
        <f>SUM(F49:G53)</f>
        <v>0</v>
      </c>
    </row>
    <row r="53" spans="1:12" s="46" customFormat="1" ht="19.5" customHeight="1" x14ac:dyDescent="0.35">
      <c r="A53" s="70">
        <v>5003</v>
      </c>
      <c r="B53" s="397" t="s">
        <v>12</v>
      </c>
      <c r="C53" s="71">
        <f>'Mar 25 Book'!D45</f>
        <v>0</v>
      </c>
      <c r="D53" s="106"/>
      <c r="E53" s="356"/>
      <c r="F53" s="541"/>
      <c r="G53" s="542"/>
      <c r="H53" s="525"/>
      <c r="I53" s="526"/>
      <c r="J53" s="520"/>
      <c r="K53" s="521"/>
      <c r="L53" s="354" t="s">
        <v>209</v>
      </c>
    </row>
    <row r="54" spans="1:12" s="46" customFormat="1" ht="19.5" customHeight="1" x14ac:dyDescent="0.35">
      <c r="A54" s="70">
        <v>5004</v>
      </c>
      <c r="B54" s="397" t="s">
        <v>300</v>
      </c>
      <c r="C54" s="71">
        <f>'Mar 25 Book'!D46</f>
        <v>0</v>
      </c>
      <c r="D54" s="147" t="s">
        <v>299</v>
      </c>
      <c r="J54" s="529"/>
      <c r="K54" s="529"/>
      <c r="L54" s="145"/>
    </row>
    <row r="55" spans="1:12" s="46" customFormat="1" ht="19.5" customHeight="1" x14ac:dyDescent="0.35">
      <c r="A55" s="70">
        <v>5005</v>
      </c>
      <c r="B55" s="397" t="s">
        <v>298</v>
      </c>
      <c r="C55" s="71">
        <f>'Mar 25 Book'!D47</f>
        <v>0</v>
      </c>
      <c r="D55" s="148" t="s">
        <v>25</v>
      </c>
      <c r="E55" s="569" t="str">
        <f>IF('Mar 25 Book'!C47=0," ",'Mar 25 Book'!C47)</f>
        <v xml:space="preserve"> </v>
      </c>
      <c r="F55" s="570"/>
      <c r="G55" s="570"/>
      <c r="H55" s="570"/>
      <c r="I55" s="570"/>
      <c r="J55" s="570"/>
      <c r="K55" s="570"/>
      <c r="L55" s="582"/>
    </row>
    <row r="56" spans="1:12" s="46" customFormat="1" ht="19.5" customHeight="1" x14ac:dyDescent="0.35">
      <c r="A56" s="70">
        <v>5006</v>
      </c>
      <c r="B56" s="397" t="s">
        <v>113</v>
      </c>
      <c r="C56" s="71">
        <f>'Mar 25 Book'!D48</f>
        <v>0</v>
      </c>
      <c r="D56" s="148" t="s">
        <v>25</v>
      </c>
      <c r="E56" s="569" t="str">
        <f>IF('Mar 25 Book'!C48=0," ",'Mar 25 Book'!C48)</f>
        <v xml:space="preserve"> </v>
      </c>
      <c r="F56" s="570"/>
      <c r="G56" s="570"/>
      <c r="H56" s="570"/>
      <c r="I56" s="551" t="s">
        <v>114</v>
      </c>
      <c r="J56" s="551"/>
      <c r="K56" s="551"/>
      <c r="L56" s="552"/>
    </row>
    <row r="57" spans="1:12" s="46" customFormat="1" ht="19.5" customHeight="1" x14ac:dyDescent="0.35">
      <c r="A57" s="70">
        <v>5007</v>
      </c>
      <c r="B57" s="396" t="s">
        <v>122</v>
      </c>
      <c r="C57" s="71">
        <f>'Mar 25 Book'!D49</f>
        <v>0</v>
      </c>
      <c r="D57" s="148" t="s">
        <v>25</v>
      </c>
      <c r="E57" s="569" t="str">
        <f>IF('Mar 25 Book'!C49=0," ",'Mar 25 Book'!C49)</f>
        <v xml:space="preserve"> </v>
      </c>
      <c r="F57" s="570"/>
      <c r="G57" s="570"/>
      <c r="H57" s="570"/>
      <c r="I57" s="570"/>
      <c r="J57" s="570"/>
      <c r="K57" s="149"/>
      <c r="L57" s="150" t="s">
        <v>115</v>
      </c>
    </row>
    <row r="58" spans="1:12" s="46" customFormat="1" ht="19.5" customHeight="1" thickBot="1" x14ac:dyDescent="0.4">
      <c r="A58" s="75">
        <v>5008</v>
      </c>
      <c r="B58" s="407" t="s">
        <v>123</v>
      </c>
      <c r="C58" s="76">
        <f>'Mar 25 Book'!D50</f>
        <v>0</v>
      </c>
      <c r="D58" s="148" t="s">
        <v>25</v>
      </c>
      <c r="E58" s="571" t="str">
        <f>IF('Mar 25 Book'!C50=0," ",'Mar 25 Book'!C50)</f>
        <v xml:space="preserve"> </v>
      </c>
      <c r="F58" s="570"/>
      <c r="G58" s="570"/>
      <c r="H58" s="570"/>
      <c r="I58" s="570"/>
      <c r="J58" s="570"/>
      <c r="K58" s="149"/>
      <c r="L58" s="150" t="s">
        <v>116</v>
      </c>
    </row>
    <row r="59" spans="1:12" s="46" customFormat="1" ht="5.4" customHeight="1" thickBot="1" x14ac:dyDescent="0.35">
      <c r="E59" s="155"/>
    </row>
    <row r="60" spans="1:12" s="46" customFormat="1" ht="18.600000000000001" customHeight="1" thickBot="1" x14ac:dyDescent="0.35">
      <c r="A60" s="151" t="s">
        <v>3</v>
      </c>
      <c r="B60" s="152"/>
      <c r="C60" s="153" t="s">
        <v>2</v>
      </c>
      <c r="D60" s="154">
        <f>SUM(C34:C58)</f>
        <v>0</v>
      </c>
      <c r="E60" s="158"/>
      <c r="F60" s="553" t="s">
        <v>58</v>
      </c>
      <c r="G60" s="554"/>
      <c r="H60" s="554"/>
      <c r="I60" s="554"/>
      <c r="J60" s="554"/>
      <c r="K60" s="554"/>
      <c r="L60" s="555"/>
    </row>
    <row r="61" spans="1:12" s="46" customFormat="1" ht="4.2" customHeight="1" thickBot="1" x14ac:dyDescent="0.35">
      <c r="F61" s="532"/>
      <c r="G61" s="533"/>
      <c r="H61" s="533"/>
      <c r="I61" s="533"/>
      <c r="J61" s="533"/>
      <c r="K61" s="533"/>
      <c r="L61" s="534"/>
    </row>
    <row r="62" spans="1:12" s="46" customFormat="1" ht="20.25" customHeight="1" thickBot="1" x14ac:dyDescent="0.35">
      <c r="A62" s="560" t="s">
        <v>72</v>
      </c>
      <c r="B62" s="561"/>
      <c r="C62" s="562"/>
      <c r="D62" s="159">
        <f>D10+D30-D60</f>
        <v>0</v>
      </c>
      <c r="E62" s="160" t="s">
        <v>43</v>
      </c>
      <c r="F62" s="535"/>
      <c r="G62" s="536"/>
      <c r="H62" s="536"/>
      <c r="I62" s="536"/>
      <c r="J62" s="536"/>
      <c r="K62" s="536"/>
      <c r="L62" s="537"/>
    </row>
    <row r="63" spans="1:12" ht="3.75" customHeight="1" x14ac:dyDescent="0.3">
      <c r="F63" s="535"/>
      <c r="G63" s="536"/>
      <c r="H63" s="536"/>
      <c r="I63" s="536"/>
      <c r="J63" s="536"/>
      <c r="K63" s="536"/>
      <c r="L63" s="537"/>
    </row>
    <row r="64" spans="1:12" s="46" customFormat="1" ht="20.25" customHeight="1" x14ac:dyDescent="0.3">
      <c r="F64" s="535"/>
      <c r="G64" s="536"/>
      <c r="H64" s="536"/>
      <c r="I64" s="536"/>
      <c r="J64" s="536"/>
      <c r="K64" s="536"/>
      <c r="L64" s="537"/>
    </row>
    <row r="65" spans="1:12" s="46" customFormat="1" ht="6.6" customHeight="1" x14ac:dyDescent="0.3">
      <c r="A65" s="158"/>
      <c r="B65" s="158"/>
      <c r="C65" s="158"/>
      <c r="D65" s="158"/>
      <c r="E65" s="158"/>
      <c r="F65" s="535"/>
      <c r="G65" s="536"/>
      <c r="H65" s="536"/>
      <c r="I65" s="536"/>
      <c r="J65" s="536"/>
      <c r="K65" s="536"/>
      <c r="L65" s="537"/>
    </row>
    <row r="66" spans="1:12" s="46" customFormat="1" ht="3" customHeight="1" x14ac:dyDescent="0.3">
      <c r="A66" s="556"/>
      <c r="B66" s="556"/>
      <c r="C66" s="556"/>
      <c r="D66" s="556"/>
      <c r="E66" s="557"/>
      <c r="F66" s="535"/>
      <c r="G66" s="536"/>
      <c r="H66" s="536"/>
      <c r="I66" s="536"/>
      <c r="J66" s="536"/>
      <c r="K66" s="536"/>
      <c r="L66" s="537"/>
    </row>
    <row r="67" spans="1:12" ht="2.25" hidden="1" customHeight="1" x14ac:dyDescent="0.3">
      <c r="A67" s="558"/>
      <c r="B67" s="558"/>
      <c r="C67" s="558"/>
      <c r="D67" s="558"/>
      <c r="E67" s="559"/>
      <c r="F67" s="535"/>
      <c r="G67" s="536"/>
      <c r="H67" s="536"/>
      <c r="I67" s="536"/>
      <c r="J67" s="536"/>
      <c r="K67" s="536"/>
      <c r="L67" s="537"/>
    </row>
    <row r="68" spans="1:12" ht="16.5" customHeight="1" x14ac:dyDescent="0.3">
      <c r="A68" s="369" t="s">
        <v>59</v>
      </c>
      <c r="B68" s="161"/>
      <c r="C68" s="530"/>
      <c r="D68" s="530"/>
      <c r="E68" s="531"/>
      <c r="F68" s="536"/>
      <c r="G68" s="536"/>
      <c r="H68" s="536"/>
      <c r="I68" s="536"/>
      <c r="J68" s="536"/>
      <c r="K68" s="536"/>
      <c r="L68" s="537"/>
    </row>
    <row r="69" spans="1:12" ht="16.5" customHeight="1" x14ac:dyDescent="0.3">
      <c r="A69" s="543">
        <f>'Info about Conf'!C14</f>
        <v>0</v>
      </c>
      <c r="B69" s="544"/>
      <c r="C69" s="544"/>
      <c r="D69" s="544"/>
      <c r="E69" s="545"/>
      <c r="F69" s="536"/>
      <c r="G69" s="536"/>
      <c r="H69" s="536"/>
      <c r="I69" s="536"/>
      <c r="J69" s="536"/>
      <c r="K69" s="536"/>
      <c r="L69" s="537"/>
    </row>
    <row r="70" spans="1:12" s="46" customFormat="1" ht="16.5" customHeight="1" x14ac:dyDescent="0.3">
      <c r="A70" s="546"/>
      <c r="B70" s="547"/>
      <c r="C70" s="547"/>
      <c r="D70" s="547"/>
      <c r="E70" s="548"/>
      <c r="F70" s="536"/>
      <c r="G70" s="536"/>
      <c r="H70" s="536"/>
      <c r="I70" s="536"/>
      <c r="J70" s="536"/>
      <c r="K70" s="536"/>
      <c r="L70" s="537"/>
    </row>
    <row r="71" spans="1:12" s="46" customFormat="1" ht="20.25" customHeight="1" thickBot="1" x14ac:dyDescent="0.35">
      <c r="A71" s="162" t="s">
        <v>60</v>
      </c>
      <c r="B71" s="370">
        <f>'Info about Conf'!C13</f>
        <v>0</v>
      </c>
      <c r="C71" s="162" t="s">
        <v>61</v>
      </c>
      <c r="D71" s="523">
        <f>'Info about Conf'!C15</f>
        <v>0</v>
      </c>
      <c r="E71" s="524"/>
      <c r="F71" s="538"/>
      <c r="G71" s="539"/>
      <c r="H71" s="539"/>
      <c r="I71" s="539"/>
      <c r="J71" s="539"/>
      <c r="K71" s="539"/>
      <c r="L71" s="540"/>
    </row>
    <row r="72" spans="1:12" s="46" customFormat="1" ht="13.8" x14ac:dyDescent="0.3">
      <c r="A72" s="61"/>
      <c r="B72" s="61"/>
      <c r="C72" s="61"/>
      <c r="D72" s="61"/>
      <c r="E72" s="61"/>
    </row>
    <row r="73" spans="1:12" s="46" customFormat="1" ht="13.8" x14ac:dyDescent="0.3">
      <c r="A73" s="61"/>
      <c r="B73" s="61"/>
      <c r="C73" s="61"/>
      <c r="D73" s="61"/>
      <c r="E73" s="61"/>
    </row>
    <row r="74" spans="1:12" s="46" customFormat="1" ht="13.8" x14ac:dyDescent="0.3">
      <c r="A74" s="61"/>
      <c r="B74" s="61"/>
      <c r="C74" s="61"/>
      <c r="D74" s="61"/>
      <c r="E74" s="61"/>
    </row>
    <row r="75" spans="1:12" s="46" customFormat="1" ht="13.8" x14ac:dyDescent="0.3">
      <c r="A75" s="61"/>
      <c r="B75" s="61"/>
      <c r="C75" s="61"/>
      <c r="D75" s="61"/>
      <c r="E75" s="61"/>
    </row>
    <row r="76" spans="1:12" s="46" customFormat="1" ht="13.8" x14ac:dyDescent="0.3">
      <c r="A76" s="61"/>
      <c r="B76" s="61"/>
      <c r="C76" s="61"/>
      <c r="D76" s="61"/>
      <c r="E76" s="61"/>
    </row>
    <row r="77" spans="1:12" s="46" customFormat="1" ht="13.8" x14ac:dyDescent="0.3">
      <c r="A77" s="61"/>
      <c r="B77" s="61"/>
      <c r="C77" s="61"/>
      <c r="D77" s="61"/>
      <c r="E77" s="61"/>
    </row>
    <row r="78" spans="1:12" s="46" customFormat="1" ht="13.8" x14ac:dyDescent="0.3">
      <c r="A78" s="61"/>
      <c r="B78" s="61"/>
      <c r="C78" s="61"/>
      <c r="D78" s="61"/>
      <c r="E78" s="61"/>
      <c r="F78" s="61"/>
      <c r="G78" s="61"/>
    </row>
    <row r="79" spans="1:12" s="46" customFormat="1" ht="13.8" x14ac:dyDescent="0.3">
      <c r="A79" s="61"/>
      <c r="B79" s="61"/>
      <c r="C79" s="61"/>
      <c r="D79" s="61"/>
      <c r="E79" s="61"/>
      <c r="F79" s="61"/>
      <c r="G79" s="61"/>
    </row>
    <row r="80" spans="1:12" s="46" customFormat="1" ht="13.8" x14ac:dyDescent="0.3">
      <c r="A80" s="61"/>
      <c r="B80" s="61"/>
      <c r="C80" s="61"/>
      <c r="D80" s="61"/>
      <c r="E80" s="61"/>
      <c r="F80" s="61"/>
      <c r="G80" s="61"/>
    </row>
    <row r="81" spans="1:7" s="46" customFormat="1" ht="13.8" x14ac:dyDescent="0.3">
      <c r="A81" s="61"/>
      <c r="B81" s="61"/>
      <c r="C81" s="61"/>
      <c r="D81" s="61"/>
      <c r="E81" s="61"/>
      <c r="F81" s="61"/>
      <c r="G81" s="61"/>
    </row>
    <row r="82" spans="1:7" s="46" customFormat="1" ht="13.8" x14ac:dyDescent="0.3">
      <c r="A82" s="61"/>
      <c r="B82" s="61"/>
      <c r="C82" s="61"/>
      <c r="D82" s="61"/>
      <c r="E82" s="61"/>
      <c r="F82" s="61"/>
      <c r="G82" s="61"/>
    </row>
    <row r="83" spans="1:7" s="46" customFormat="1" ht="13.8" x14ac:dyDescent="0.3">
      <c r="A83" s="61"/>
      <c r="B83" s="61"/>
      <c r="C83" s="61"/>
      <c r="D83" s="61"/>
      <c r="E83" s="61"/>
      <c r="F83" s="61"/>
      <c r="G83" s="61"/>
    </row>
    <row r="84" spans="1:7" s="46" customFormat="1" ht="13.8" x14ac:dyDescent="0.3">
      <c r="A84" s="61"/>
      <c r="B84" s="61"/>
      <c r="C84" s="61"/>
      <c r="D84" s="61"/>
      <c r="E84" s="61"/>
      <c r="F84" s="61"/>
      <c r="G84" s="61"/>
    </row>
    <row r="85" spans="1:7" s="46" customFormat="1" ht="13.8" x14ac:dyDescent="0.3">
      <c r="A85" s="61"/>
      <c r="B85" s="61"/>
      <c r="C85" s="61"/>
      <c r="D85" s="61"/>
      <c r="E85" s="61"/>
      <c r="F85" s="61"/>
      <c r="G85" s="61"/>
    </row>
    <row r="86" spans="1:7" s="46" customFormat="1" ht="13.8" x14ac:dyDescent="0.3">
      <c r="A86" s="61"/>
      <c r="B86" s="61"/>
      <c r="C86" s="61"/>
      <c r="D86" s="61"/>
      <c r="E86" s="61"/>
      <c r="F86" s="61"/>
      <c r="G86" s="61"/>
    </row>
    <row r="87" spans="1:7" s="46" customFormat="1" ht="13.8" x14ac:dyDescent="0.3">
      <c r="A87" s="61"/>
      <c r="B87" s="61"/>
      <c r="C87" s="61"/>
      <c r="D87" s="61"/>
      <c r="E87" s="61"/>
      <c r="F87" s="61"/>
      <c r="G87" s="61"/>
    </row>
    <row r="88" spans="1:7" s="46" customFormat="1" ht="13.8" x14ac:dyDescent="0.3">
      <c r="A88" s="61"/>
      <c r="B88" s="61"/>
      <c r="C88" s="61"/>
      <c r="D88" s="61"/>
      <c r="E88" s="61"/>
      <c r="F88" s="61"/>
      <c r="G88" s="61"/>
    </row>
    <row r="89" spans="1:7" s="46" customFormat="1" ht="13.8" x14ac:dyDescent="0.3">
      <c r="A89" s="61"/>
      <c r="B89" s="61"/>
      <c r="C89" s="61"/>
      <c r="D89" s="61"/>
      <c r="E89" s="61"/>
      <c r="F89" s="61"/>
      <c r="G89" s="61"/>
    </row>
    <row r="90" spans="1:7" s="46" customFormat="1" ht="13.8" x14ac:dyDescent="0.3">
      <c r="A90" s="61"/>
      <c r="B90" s="61"/>
      <c r="C90" s="61"/>
      <c r="D90" s="61"/>
      <c r="E90" s="61"/>
      <c r="F90" s="61"/>
      <c r="G90" s="61"/>
    </row>
    <row r="91" spans="1:7" s="46" customFormat="1" ht="13.8" x14ac:dyDescent="0.3">
      <c r="A91" s="61"/>
      <c r="B91" s="61"/>
      <c r="C91" s="61"/>
      <c r="D91" s="61"/>
      <c r="E91" s="61"/>
      <c r="F91" s="61"/>
      <c r="G91" s="61"/>
    </row>
    <row r="92" spans="1:7" s="46" customFormat="1" ht="13.8" x14ac:dyDescent="0.3">
      <c r="A92" s="61"/>
      <c r="B92" s="61"/>
      <c r="C92" s="61"/>
      <c r="D92" s="61"/>
      <c r="E92" s="61"/>
      <c r="F92" s="61"/>
      <c r="G92" s="61"/>
    </row>
    <row r="93" spans="1:7" s="46" customFormat="1" ht="13.8" x14ac:dyDescent="0.3">
      <c r="A93" s="61"/>
      <c r="B93" s="61"/>
      <c r="C93" s="61"/>
      <c r="D93" s="61"/>
      <c r="E93" s="61"/>
      <c r="F93" s="61"/>
      <c r="G93" s="61"/>
    </row>
    <row r="94" spans="1:7" s="46" customFormat="1" ht="13.8" x14ac:dyDescent="0.3">
      <c r="A94" s="61"/>
      <c r="B94" s="61"/>
      <c r="C94" s="61"/>
      <c r="D94" s="61"/>
      <c r="E94" s="61"/>
      <c r="F94" s="61"/>
      <c r="G94" s="61"/>
    </row>
    <row r="95" spans="1:7" s="46" customFormat="1" ht="13.8" x14ac:dyDescent="0.3">
      <c r="A95" s="61"/>
      <c r="B95" s="61"/>
      <c r="C95" s="61"/>
      <c r="D95" s="61"/>
      <c r="E95" s="61"/>
      <c r="F95" s="61"/>
      <c r="G95" s="61"/>
    </row>
    <row r="96" spans="1:7" s="46" customFormat="1" ht="13.8" x14ac:dyDescent="0.3">
      <c r="A96" s="61"/>
      <c r="B96" s="61"/>
      <c r="C96" s="61"/>
      <c r="D96" s="61"/>
      <c r="E96" s="61"/>
      <c r="F96" s="61"/>
      <c r="G96" s="61"/>
    </row>
    <row r="97" spans="1:7" s="46" customFormat="1" ht="13.8" x14ac:dyDescent="0.3">
      <c r="A97" s="61"/>
      <c r="B97" s="61"/>
      <c r="C97" s="61"/>
      <c r="D97" s="61"/>
      <c r="E97" s="61"/>
      <c r="F97" s="61"/>
      <c r="G97" s="61"/>
    </row>
    <row r="98" spans="1:7" s="46" customFormat="1" ht="13.8" x14ac:dyDescent="0.3">
      <c r="A98" s="61"/>
      <c r="B98" s="61"/>
      <c r="C98" s="61"/>
      <c r="D98" s="61"/>
      <c r="E98" s="61"/>
      <c r="F98" s="61"/>
      <c r="G98" s="61"/>
    </row>
    <row r="99" spans="1:7" s="46" customFormat="1" ht="13.8" x14ac:dyDescent="0.3">
      <c r="A99" s="61"/>
      <c r="B99" s="61"/>
      <c r="C99" s="61"/>
      <c r="D99" s="61"/>
      <c r="E99" s="61"/>
      <c r="F99" s="61"/>
      <c r="G99" s="61"/>
    </row>
    <row r="100" spans="1:7" s="46" customFormat="1" ht="13.8" x14ac:dyDescent="0.3">
      <c r="A100" s="61"/>
      <c r="B100" s="61"/>
      <c r="C100" s="61"/>
      <c r="D100" s="61"/>
      <c r="E100" s="61"/>
      <c r="F100" s="61"/>
      <c r="G100" s="61"/>
    </row>
    <row r="101" spans="1:7" s="46" customFormat="1" ht="13.8" x14ac:dyDescent="0.3">
      <c r="A101" s="61"/>
      <c r="B101" s="61"/>
      <c r="C101" s="61"/>
      <c r="D101" s="61"/>
      <c r="E101" s="61"/>
      <c r="F101" s="61"/>
      <c r="G101" s="61"/>
    </row>
    <row r="102" spans="1:7" s="46" customFormat="1" ht="13.8" x14ac:dyDescent="0.3">
      <c r="A102" s="61"/>
      <c r="B102" s="61"/>
      <c r="C102" s="61"/>
      <c r="D102" s="61"/>
      <c r="E102" s="61"/>
      <c r="F102" s="61"/>
      <c r="G102" s="61"/>
    </row>
    <row r="103" spans="1:7" s="46" customFormat="1" ht="13.8" x14ac:dyDescent="0.3">
      <c r="A103" s="61"/>
      <c r="B103" s="61"/>
      <c r="C103" s="61"/>
      <c r="D103" s="61"/>
      <c r="E103" s="61"/>
      <c r="F103" s="61"/>
      <c r="G103" s="61"/>
    </row>
    <row r="104" spans="1:7" s="46" customFormat="1" ht="13.8" x14ac:dyDescent="0.3">
      <c r="A104" s="61"/>
      <c r="B104" s="61"/>
      <c r="C104" s="61"/>
      <c r="D104" s="61"/>
      <c r="E104" s="61"/>
      <c r="F104" s="61"/>
      <c r="G104" s="61"/>
    </row>
    <row r="105" spans="1:7" s="46" customFormat="1" ht="13.8" x14ac:dyDescent="0.3">
      <c r="A105" s="61"/>
      <c r="B105" s="61"/>
      <c r="C105" s="61"/>
      <c r="D105" s="61"/>
      <c r="E105" s="61"/>
      <c r="F105" s="61"/>
      <c r="G105" s="61"/>
    </row>
    <row r="106" spans="1:7" s="46" customFormat="1" ht="13.8" x14ac:dyDescent="0.3">
      <c r="A106" s="61"/>
      <c r="B106" s="61"/>
      <c r="C106" s="61"/>
      <c r="D106" s="61"/>
      <c r="E106" s="61"/>
      <c r="F106" s="61"/>
      <c r="G106" s="61"/>
    </row>
    <row r="107" spans="1:7" s="46" customFormat="1" ht="13.8" x14ac:dyDescent="0.3">
      <c r="A107" s="61"/>
      <c r="B107" s="61"/>
      <c r="C107" s="61"/>
      <c r="D107" s="61"/>
      <c r="E107" s="61"/>
      <c r="F107" s="61"/>
      <c r="G107" s="61"/>
    </row>
    <row r="108" spans="1:7" s="46" customFormat="1" ht="13.8" x14ac:dyDescent="0.3">
      <c r="A108" s="61"/>
      <c r="B108" s="61"/>
      <c r="C108" s="61"/>
      <c r="D108" s="61"/>
      <c r="E108" s="61"/>
      <c r="F108" s="61"/>
      <c r="G108" s="61"/>
    </row>
    <row r="109" spans="1:7" s="46" customFormat="1" ht="13.8" x14ac:dyDescent="0.3">
      <c r="A109" s="61"/>
      <c r="B109" s="61"/>
      <c r="C109" s="61"/>
      <c r="D109" s="61"/>
      <c r="E109" s="61"/>
      <c r="F109" s="61"/>
      <c r="G109" s="61"/>
    </row>
    <row r="110" spans="1:7" s="46" customFormat="1" ht="13.8" x14ac:dyDescent="0.3">
      <c r="A110" s="61"/>
      <c r="B110" s="61"/>
      <c r="C110" s="61"/>
      <c r="D110" s="61"/>
      <c r="E110" s="61"/>
      <c r="F110" s="61"/>
      <c r="G110" s="61"/>
    </row>
    <row r="111" spans="1:7" s="46" customFormat="1" ht="13.8" x14ac:dyDescent="0.3">
      <c r="A111" s="61"/>
      <c r="B111" s="61"/>
      <c r="C111" s="61"/>
      <c r="D111" s="61"/>
      <c r="E111" s="61"/>
      <c r="F111" s="61"/>
      <c r="G111" s="61"/>
    </row>
    <row r="112" spans="1:7" s="46" customFormat="1" ht="13.8" x14ac:dyDescent="0.3">
      <c r="A112" s="61"/>
      <c r="B112" s="61"/>
      <c r="C112" s="61"/>
      <c r="D112" s="61"/>
      <c r="E112" s="61"/>
      <c r="F112" s="61"/>
      <c r="G112" s="61"/>
    </row>
    <row r="113" spans="1:7" s="46" customFormat="1" ht="13.8" x14ac:dyDescent="0.3">
      <c r="A113" s="61"/>
      <c r="B113" s="61"/>
      <c r="C113" s="61"/>
      <c r="D113" s="61"/>
      <c r="E113" s="61"/>
      <c r="F113" s="61"/>
      <c r="G113" s="61"/>
    </row>
    <row r="114" spans="1:7" s="46" customFormat="1" ht="13.8" x14ac:dyDescent="0.3">
      <c r="A114" s="61"/>
      <c r="B114" s="61"/>
      <c r="C114" s="61"/>
      <c r="D114" s="61"/>
      <c r="E114" s="61"/>
      <c r="F114" s="61"/>
      <c r="G114" s="61"/>
    </row>
    <row r="115" spans="1:7" s="46" customFormat="1" ht="13.8" x14ac:dyDescent="0.3">
      <c r="A115" s="61"/>
      <c r="B115" s="61"/>
      <c r="C115" s="61"/>
      <c r="D115" s="61"/>
      <c r="E115" s="61"/>
      <c r="F115" s="61"/>
      <c r="G115" s="61"/>
    </row>
    <row r="116" spans="1:7" s="46" customFormat="1" ht="13.8" x14ac:dyDescent="0.3">
      <c r="A116" s="61"/>
      <c r="B116" s="61"/>
      <c r="C116" s="61"/>
      <c r="D116" s="61"/>
      <c r="E116" s="61"/>
      <c r="F116" s="61"/>
      <c r="G116" s="61"/>
    </row>
    <row r="117" spans="1:7" s="46" customFormat="1" ht="13.8" x14ac:dyDescent="0.3">
      <c r="A117" s="61"/>
      <c r="B117" s="61"/>
      <c r="C117" s="61"/>
      <c r="D117" s="61"/>
      <c r="E117" s="61"/>
      <c r="F117" s="61"/>
      <c r="G117" s="61"/>
    </row>
    <row r="118" spans="1:7" s="46" customFormat="1" ht="13.8" x14ac:dyDescent="0.3">
      <c r="A118" s="61"/>
      <c r="B118" s="61"/>
      <c r="C118" s="61"/>
      <c r="D118" s="61"/>
      <c r="E118" s="61"/>
      <c r="F118" s="61"/>
      <c r="G118" s="61"/>
    </row>
    <row r="119" spans="1:7" s="46" customFormat="1" ht="13.8" x14ac:dyDescent="0.3">
      <c r="A119" s="61"/>
      <c r="B119" s="61"/>
      <c r="C119" s="61"/>
      <c r="D119" s="61"/>
      <c r="E119" s="61"/>
      <c r="F119" s="61"/>
      <c r="G119" s="61"/>
    </row>
    <row r="120" spans="1:7" s="46" customFormat="1" ht="13.8" x14ac:dyDescent="0.3">
      <c r="A120" s="61"/>
      <c r="B120" s="61"/>
      <c r="C120" s="61"/>
      <c r="D120" s="61"/>
      <c r="E120" s="61"/>
      <c r="F120" s="61"/>
      <c r="G120" s="61"/>
    </row>
    <row r="121" spans="1:7" s="46" customFormat="1" ht="13.8" x14ac:dyDescent="0.3">
      <c r="A121" s="61"/>
      <c r="B121" s="61"/>
      <c r="C121" s="61"/>
      <c r="D121" s="61"/>
      <c r="E121" s="61"/>
      <c r="F121" s="61"/>
      <c r="G121" s="61"/>
    </row>
    <row r="122" spans="1:7" s="46" customFormat="1" ht="13.8" x14ac:dyDescent="0.3">
      <c r="A122" s="61"/>
      <c r="B122" s="61"/>
      <c r="C122" s="61"/>
      <c r="D122" s="61"/>
      <c r="E122" s="61"/>
      <c r="F122" s="61"/>
      <c r="G122" s="61"/>
    </row>
    <row r="123" spans="1:7" s="46" customFormat="1" ht="13.8" x14ac:dyDescent="0.3">
      <c r="A123" s="61"/>
      <c r="B123" s="61"/>
      <c r="C123" s="61"/>
      <c r="D123" s="61"/>
      <c r="E123" s="61"/>
      <c r="F123" s="61"/>
      <c r="G123" s="61"/>
    </row>
    <row r="124" spans="1:7" s="46" customFormat="1" ht="13.8" x14ac:dyDescent="0.3">
      <c r="A124" s="61"/>
      <c r="B124" s="61"/>
      <c r="C124" s="61"/>
      <c r="D124" s="61"/>
      <c r="E124" s="61"/>
      <c r="F124" s="61"/>
      <c r="G124" s="61"/>
    </row>
    <row r="125" spans="1:7" s="46" customFormat="1" ht="13.8" x14ac:dyDescent="0.3">
      <c r="A125" s="61"/>
      <c r="B125" s="61"/>
      <c r="C125" s="61"/>
      <c r="D125" s="61"/>
      <c r="E125" s="61"/>
      <c r="F125" s="61"/>
      <c r="G125" s="61"/>
    </row>
    <row r="126" spans="1:7" s="46" customFormat="1" ht="13.8" x14ac:dyDescent="0.3">
      <c r="A126" s="61"/>
      <c r="B126" s="61"/>
      <c r="C126" s="61"/>
      <c r="D126" s="61"/>
      <c r="E126" s="61"/>
      <c r="F126" s="61"/>
      <c r="G126" s="61"/>
    </row>
    <row r="127" spans="1:7" s="46" customFormat="1" ht="13.8" x14ac:dyDescent="0.3">
      <c r="A127" s="61"/>
      <c r="B127" s="61"/>
      <c r="C127" s="61"/>
      <c r="D127" s="61"/>
      <c r="E127" s="61"/>
      <c r="F127" s="61"/>
      <c r="G127" s="61"/>
    </row>
    <row r="128" spans="1:7" s="46" customFormat="1" ht="13.8" x14ac:dyDescent="0.3">
      <c r="A128" s="61"/>
      <c r="B128" s="61"/>
      <c r="C128" s="61"/>
      <c r="D128" s="61"/>
      <c r="E128" s="61"/>
      <c r="F128" s="61"/>
      <c r="G128" s="61"/>
    </row>
    <row r="129" spans="1:7" s="46" customFormat="1" ht="13.8" x14ac:dyDescent="0.3">
      <c r="A129" s="61"/>
      <c r="B129" s="61"/>
      <c r="C129" s="61"/>
      <c r="D129" s="61"/>
      <c r="E129" s="61"/>
      <c r="F129" s="61"/>
      <c r="G129" s="61"/>
    </row>
    <row r="130" spans="1:7" s="46" customFormat="1" ht="13.8" x14ac:dyDescent="0.3">
      <c r="A130" s="61"/>
      <c r="B130" s="61"/>
      <c r="C130" s="61"/>
      <c r="D130" s="61"/>
      <c r="E130" s="61"/>
      <c r="F130" s="61"/>
      <c r="G130" s="61"/>
    </row>
    <row r="131" spans="1:7" s="46" customFormat="1" ht="13.8" x14ac:dyDescent="0.3">
      <c r="A131" s="61"/>
      <c r="B131" s="61"/>
      <c r="C131" s="61"/>
      <c r="D131" s="61"/>
      <c r="E131" s="61"/>
      <c r="F131" s="61"/>
      <c r="G131" s="61"/>
    </row>
    <row r="132" spans="1:7" s="46" customFormat="1" ht="13.8" x14ac:dyDescent="0.3">
      <c r="A132" s="61"/>
      <c r="B132" s="61"/>
      <c r="C132" s="61"/>
      <c r="D132" s="61"/>
      <c r="E132" s="61"/>
      <c r="F132" s="61"/>
      <c r="G132" s="61"/>
    </row>
    <row r="133" spans="1:7" s="46" customFormat="1" ht="13.8" x14ac:dyDescent="0.3">
      <c r="A133" s="61"/>
      <c r="B133" s="61"/>
      <c r="C133" s="61"/>
      <c r="D133" s="61"/>
      <c r="E133" s="61"/>
      <c r="F133" s="61"/>
      <c r="G133" s="61"/>
    </row>
    <row r="134" spans="1:7" s="46" customFormat="1" ht="13.8" x14ac:dyDescent="0.3">
      <c r="A134" s="61"/>
      <c r="B134" s="61"/>
      <c r="C134" s="61"/>
      <c r="D134" s="61"/>
      <c r="E134" s="61"/>
      <c r="F134" s="61"/>
      <c r="G134" s="61"/>
    </row>
    <row r="135" spans="1:7" s="46" customFormat="1" ht="13.8" x14ac:dyDescent="0.3">
      <c r="A135" s="61"/>
      <c r="B135" s="61"/>
      <c r="C135" s="61"/>
      <c r="D135" s="61"/>
      <c r="E135" s="61"/>
      <c r="F135" s="61"/>
      <c r="G135" s="61"/>
    </row>
    <row r="136" spans="1:7" s="46" customFormat="1" ht="13.8" x14ac:dyDescent="0.3">
      <c r="A136" s="61"/>
      <c r="B136" s="61"/>
      <c r="C136" s="61"/>
      <c r="D136" s="61"/>
      <c r="E136" s="61"/>
      <c r="F136" s="61"/>
      <c r="G136" s="61"/>
    </row>
    <row r="137" spans="1:7" s="46" customFormat="1" ht="13.8" x14ac:dyDescent="0.3">
      <c r="A137" s="61"/>
      <c r="B137" s="61"/>
      <c r="C137" s="61"/>
      <c r="D137" s="61"/>
      <c r="E137" s="61"/>
      <c r="F137" s="61"/>
      <c r="G137" s="61"/>
    </row>
    <row r="138" spans="1:7" s="46" customFormat="1" ht="13.8" x14ac:dyDescent="0.3">
      <c r="A138" s="61"/>
      <c r="B138" s="61"/>
      <c r="C138" s="61"/>
      <c r="D138" s="61"/>
      <c r="E138" s="61"/>
      <c r="F138" s="61"/>
      <c r="G138" s="61"/>
    </row>
    <row r="139" spans="1:7" s="46" customFormat="1" ht="13.8" x14ac:dyDescent="0.3">
      <c r="A139" s="61"/>
      <c r="B139" s="61"/>
      <c r="C139" s="61"/>
      <c r="D139" s="61"/>
      <c r="E139" s="61"/>
      <c r="F139" s="61"/>
      <c r="G139" s="61"/>
    </row>
    <row r="140" spans="1:7" s="46" customFormat="1" ht="13.8" x14ac:dyDescent="0.3">
      <c r="A140" s="61"/>
      <c r="B140" s="61"/>
      <c r="C140" s="61"/>
      <c r="D140" s="61"/>
      <c r="E140" s="61"/>
      <c r="F140" s="61"/>
      <c r="G140" s="61"/>
    </row>
    <row r="141" spans="1:7" s="46" customFormat="1" ht="13.8" x14ac:dyDescent="0.3">
      <c r="A141" s="61"/>
      <c r="B141" s="61"/>
      <c r="C141" s="61"/>
      <c r="D141" s="61"/>
      <c r="E141" s="61"/>
      <c r="F141" s="61"/>
      <c r="G141" s="61"/>
    </row>
    <row r="142" spans="1:7" s="46" customFormat="1" ht="13.8" x14ac:dyDescent="0.3">
      <c r="A142" s="61"/>
      <c r="B142" s="61"/>
      <c r="C142" s="61"/>
      <c r="D142" s="61"/>
      <c r="E142" s="61"/>
      <c r="F142" s="61"/>
      <c r="G142" s="61"/>
    </row>
    <row r="143" spans="1:7" s="46" customFormat="1" ht="13.8" x14ac:dyDescent="0.3">
      <c r="A143" s="61"/>
      <c r="B143" s="61"/>
      <c r="C143" s="61"/>
      <c r="D143" s="61"/>
      <c r="E143" s="61"/>
      <c r="F143" s="61"/>
      <c r="G143" s="61"/>
    </row>
    <row r="144" spans="1:7" s="46" customFormat="1" ht="13.8" x14ac:dyDescent="0.3">
      <c r="A144" s="61"/>
      <c r="B144" s="61"/>
      <c r="C144" s="61"/>
      <c r="D144" s="61"/>
      <c r="E144" s="61"/>
      <c r="F144" s="61"/>
      <c r="G144" s="61"/>
    </row>
    <row r="145" spans="1:7" s="46" customFormat="1" ht="13.8" x14ac:dyDescent="0.3">
      <c r="A145" s="61"/>
      <c r="B145" s="61"/>
      <c r="C145" s="61"/>
      <c r="D145" s="61"/>
      <c r="E145" s="61"/>
      <c r="F145" s="61"/>
      <c r="G145" s="61"/>
    </row>
    <row r="146" spans="1:7" s="46" customFormat="1" ht="13.8" x14ac:dyDescent="0.3">
      <c r="A146" s="61"/>
      <c r="B146" s="61"/>
      <c r="C146" s="61"/>
      <c r="D146" s="61"/>
      <c r="E146" s="61"/>
      <c r="F146" s="61"/>
      <c r="G146" s="61"/>
    </row>
    <row r="147" spans="1:7" s="46" customFormat="1" ht="13.8" x14ac:dyDescent="0.3">
      <c r="A147" s="61"/>
      <c r="B147" s="61"/>
      <c r="C147" s="61"/>
      <c r="D147" s="61"/>
      <c r="E147" s="61"/>
      <c r="F147" s="61"/>
      <c r="G147" s="61"/>
    </row>
    <row r="148" spans="1:7" s="46" customFormat="1" ht="13.8" x14ac:dyDescent="0.3">
      <c r="A148" s="61"/>
      <c r="B148" s="61"/>
      <c r="C148" s="61"/>
      <c r="D148" s="61"/>
      <c r="E148" s="61"/>
      <c r="F148" s="61"/>
      <c r="G148" s="61"/>
    </row>
    <row r="149" spans="1:7" s="46" customFormat="1" ht="13.8" x14ac:dyDescent="0.3">
      <c r="A149" s="61"/>
      <c r="B149" s="61"/>
      <c r="C149" s="61"/>
      <c r="D149" s="61"/>
      <c r="E149" s="61"/>
      <c r="F149" s="61"/>
      <c r="G149" s="61"/>
    </row>
    <row r="150" spans="1:7" s="46" customFormat="1" ht="13.8" x14ac:dyDescent="0.3">
      <c r="A150" s="61"/>
      <c r="B150" s="61"/>
      <c r="C150" s="61"/>
      <c r="D150" s="61"/>
      <c r="E150" s="61"/>
      <c r="F150" s="61"/>
      <c r="G150" s="61"/>
    </row>
    <row r="151" spans="1:7" s="46" customFormat="1" ht="13.8" x14ac:dyDescent="0.3">
      <c r="A151" s="61"/>
      <c r="B151" s="61"/>
      <c r="C151" s="61"/>
      <c r="D151" s="61"/>
      <c r="E151" s="61"/>
      <c r="F151" s="61"/>
      <c r="G151" s="61"/>
    </row>
    <row r="152" spans="1:7" s="46" customFormat="1" ht="13.8" x14ac:dyDescent="0.3">
      <c r="A152" s="61"/>
      <c r="B152" s="61"/>
      <c r="C152" s="61"/>
      <c r="D152" s="61"/>
      <c r="E152" s="61"/>
      <c r="F152" s="61"/>
      <c r="G152" s="61"/>
    </row>
    <row r="153" spans="1:7" s="46" customFormat="1" ht="13.8" x14ac:dyDescent="0.3">
      <c r="A153" s="61"/>
      <c r="B153" s="61"/>
      <c r="C153" s="61"/>
      <c r="D153" s="61"/>
      <c r="E153" s="61"/>
      <c r="F153" s="61"/>
      <c r="G153" s="61"/>
    </row>
    <row r="154" spans="1:7" s="46" customFormat="1" ht="13.8" x14ac:dyDescent="0.3">
      <c r="A154" s="61"/>
      <c r="B154" s="61"/>
      <c r="C154" s="61"/>
      <c r="D154" s="61"/>
      <c r="E154" s="61"/>
      <c r="F154" s="61"/>
      <c r="G154" s="61"/>
    </row>
    <row r="155" spans="1:7" s="46" customFormat="1" ht="13.8" x14ac:dyDescent="0.3">
      <c r="A155" s="61"/>
      <c r="B155" s="61"/>
      <c r="C155" s="61"/>
      <c r="D155" s="61"/>
      <c r="E155" s="61"/>
      <c r="F155" s="61"/>
      <c r="G155" s="61"/>
    </row>
    <row r="156" spans="1:7" s="46" customFormat="1" ht="13.8" x14ac:dyDescent="0.3">
      <c r="A156" s="61"/>
      <c r="B156" s="61"/>
      <c r="C156" s="61"/>
      <c r="D156" s="61"/>
      <c r="E156" s="61"/>
      <c r="F156" s="61"/>
      <c r="G156" s="61"/>
    </row>
    <row r="157" spans="1:7" s="46" customFormat="1" ht="13.8" x14ac:dyDescent="0.3">
      <c r="A157" s="61"/>
      <c r="B157" s="61"/>
      <c r="C157" s="61"/>
      <c r="D157" s="61"/>
      <c r="E157" s="61"/>
      <c r="F157" s="61"/>
      <c r="G157" s="61"/>
    </row>
    <row r="158" spans="1:7" s="46" customFormat="1" ht="13.8" x14ac:dyDescent="0.3">
      <c r="A158" s="61"/>
      <c r="B158" s="61"/>
      <c r="C158" s="61"/>
      <c r="D158" s="61"/>
      <c r="E158" s="61"/>
      <c r="F158" s="61"/>
      <c r="G158" s="61"/>
    </row>
    <row r="159" spans="1:7" s="46" customFormat="1" ht="13.8" x14ac:dyDescent="0.3">
      <c r="A159" s="61"/>
      <c r="B159" s="61"/>
      <c r="C159" s="61"/>
      <c r="D159" s="61"/>
      <c r="E159" s="61"/>
      <c r="F159" s="61"/>
      <c r="G159" s="61"/>
    </row>
    <row r="160" spans="1:7" s="46" customFormat="1" ht="13.8" x14ac:dyDescent="0.3">
      <c r="A160" s="61"/>
      <c r="B160" s="61"/>
      <c r="C160" s="61"/>
      <c r="D160" s="61"/>
      <c r="E160" s="61"/>
      <c r="F160" s="61"/>
      <c r="G160" s="61"/>
    </row>
    <row r="161" spans="1:7" s="46" customFormat="1" ht="13.8" x14ac:dyDescent="0.3">
      <c r="A161" s="61"/>
      <c r="B161" s="61"/>
      <c r="C161" s="61"/>
      <c r="D161" s="61"/>
      <c r="E161" s="61"/>
      <c r="F161" s="61"/>
      <c r="G161" s="61"/>
    </row>
    <row r="162" spans="1:7" s="46" customFormat="1" ht="13.8" x14ac:dyDescent="0.3">
      <c r="A162" s="61"/>
      <c r="B162" s="61"/>
      <c r="C162" s="61"/>
      <c r="D162" s="61"/>
      <c r="E162" s="61"/>
      <c r="F162" s="61"/>
      <c r="G162" s="61"/>
    </row>
    <row r="163" spans="1:7" s="46" customFormat="1" ht="13.8" x14ac:dyDescent="0.3">
      <c r="A163" s="61"/>
      <c r="B163" s="61"/>
      <c r="C163" s="61"/>
      <c r="D163" s="61"/>
      <c r="E163" s="61"/>
      <c r="F163" s="61"/>
      <c r="G163" s="61"/>
    </row>
    <row r="164" spans="1:7" s="46" customFormat="1" ht="13.8" x14ac:dyDescent="0.3">
      <c r="A164" s="61"/>
      <c r="B164" s="61"/>
      <c r="C164" s="61"/>
      <c r="D164" s="61"/>
      <c r="E164" s="61"/>
      <c r="F164" s="61"/>
      <c r="G164" s="61"/>
    </row>
    <row r="165" spans="1:7" s="46" customFormat="1" ht="13.8" x14ac:dyDescent="0.3">
      <c r="A165" s="61"/>
      <c r="B165" s="61"/>
      <c r="C165" s="61"/>
      <c r="D165" s="61"/>
      <c r="E165" s="61"/>
      <c r="F165" s="61"/>
      <c r="G165" s="61"/>
    </row>
    <row r="166" spans="1:7" s="46" customFormat="1" ht="13.8" x14ac:dyDescent="0.3">
      <c r="A166" s="61"/>
      <c r="B166" s="61"/>
      <c r="C166" s="61"/>
      <c r="D166" s="61"/>
      <c r="E166" s="61"/>
      <c r="F166" s="61"/>
      <c r="G166" s="61"/>
    </row>
    <row r="167" spans="1:7" s="46" customFormat="1" ht="13.8" x14ac:dyDescent="0.3">
      <c r="A167" s="61"/>
      <c r="B167" s="61"/>
      <c r="C167" s="61"/>
      <c r="D167" s="61"/>
      <c r="E167" s="61"/>
      <c r="F167" s="61"/>
      <c r="G167" s="61"/>
    </row>
    <row r="168" spans="1:7" s="46" customFormat="1" ht="13.8" x14ac:dyDescent="0.3">
      <c r="A168" s="61"/>
      <c r="B168" s="61"/>
      <c r="C168" s="61"/>
      <c r="D168" s="61"/>
      <c r="E168" s="61"/>
      <c r="F168" s="61"/>
      <c r="G168" s="61"/>
    </row>
    <row r="169" spans="1:7" s="46" customFormat="1" ht="13.8" x14ac:dyDescent="0.3">
      <c r="A169" s="61"/>
      <c r="B169" s="61"/>
      <c r="C169" s="61"/>
      <c r="D169" s="61"/>
      <c r="E169" s="61"/>
      <c r="F169" s="61"/>
      <c r="G169" s="61"/>
    </row>
    <row r="170" spans="1:7" s="46" customFormat="1" ht="13.8" x14ac:dyDescent="0.3">
      <c r="A170" s="61"/>
      <c r="B170" s="61"/>
      <c r="C170" s="61"/>
      <c r="D170" s="61"/>
      <c r="E170" s="61"/>
      <c r="F170" s="61"/>
      <c r="G170" s="61"/>
    </row>
    <row r="171" spans="1:7" s="46" customFormat="1" ht="13.8" x14ac:dyDescent="0.3">
      <c r="A171" s="61"/>
      <c r="B171" s="61"/>
      <c r="C171" s="61"/>
      <c r="D171" s="61"/>
      <c r="E171" s="61"/>
      <c r="F171" s="61"/>
      <c r="G171" s="61"/>
    </row>
    <row r="172" spans="1:7" s="46" customFormat="1" ht="13.8" x14ac:dyDescent="0.3">
      <c r="A172" s="61"/>
      <c r="B172" s="61"/>
      <c r="C172" s="61"/>
      <c r="D172" s="61"/>
      <c r="E172" s="61"/>
      <c r="F172" s="61"/>
      <c r="G172" s="61"/>
    </row>
    <row r="173" spans="1:7" s="46" customFormat="1" ht="13.8" x14ac:dyDescent="0.3">
      <c r="A173" s="61"/>
      <c r="B173" s="61"/>
      <c r="C173" s="61"/>
      <c r="D173" s="61"/>
      <c r="E173" s="61"/>
      <c r="F173" s="61"/>
      <c r="G173" s="61"/>
    </row>
    <row r="174" spans="1:7" s="46" customFormat="1" ht="13.8" x14ac:dyDescent="0.3">
      <c r="A174" s="61"/>
      <c r="B174" s="61"/>
      <c r="C174" s="61"/>
      <c r="D174" s="61"/>
      <c r="E174" s="61"/>
      <c r="F174" s="61"/>
      <c r="G174" s="61"/>
    </row>
    <row r="175" spans="1:7" s="46" customFormat="1" ht="13.8" x14ac:dyDescent="0.3">
      <c r="A175" s="61"/>
      <c r="B175" s="61"/>
      <c r="C175" s="61"/>
      <c r="D175" s="61"/>
      <c r="E175" s="61"/>
      <c r="F175" s="61"/>
      <c r="G175" s="61"/>
    </row>
    <row r="176" spans="1:7" s="46" customFormat="1" ht="13.8" x14ac:dyDescent="0.3">
      <c r="A176" s="61"/>
      <c r="B176" s="61"/>
      <c r="C176" s="61"/>
      <c r="D176" s="61"/>
      <c r="E176" s="61"/>
      <c r="F176" s="61"/>
      <c r="G176" s="61"/>
    </row>
    <row r="177" spans="1:7" s="46" customFormat="1" ht="13.8" x14ac:dyDescent="0.3">
      <c r="A177" s="61"/>
      <c r="B177" s="61"/>
      <c r="C177" s="61"/>
      <c r="D177" s="61"/>
      <c r="E177" s="61"/>
      <c r="F177" s="61"/>
      <c r="G177" s="61"/>
    </row>
    <row r="178" spans="1:7" s="46" customFormat="1" ht="13.8" x14ac:dyDescent="0.3">
      <c r="A178" s="61"/>
      <c r="B178" s="61"/>
      <c r="C178" s="61"/>
      <c r="D178" s="61"/>
      <c r="E178" s="61"/>
      <c r="F178" s="61"/>
      <c r="G178" s="61"/>
    </row>
    <row r="179" spans="1:7" s="46" customFormat="1" ht="13.8" x14ac:dyDescent="0.3">
      <c r="A179" s="61"/>
      <c r="B179" s="61"/>
      <c r="C179" s="61"/>
      <c r="D179" s="61"/>
      <c r="E179" s="61"/>
      <c r="F179" s="61"/>
      <c r="G179" s="61"/>
    </row>
    <row r="180" spans="1:7" s="46" customFormat="1" ht="13.8" x14ac:dyDescent="0.3">
      <c r="A180" s="61"/>
      <c r="B180" s="61"/>
      <c r="C180" s="61"/>
      <c r="D180" s="61"/>
      <c r="E180" s="61"/>
      <c r="F180" s="61"/>
      <c r="G180" s="61"/>
    </row>
    <row r="181" spans="1:7" s="46" customFormat="1" ht="13.8" x14ac:dyDescent="0.3">
      <c r="A181" s="61"/>
      <c r="B181" s="61"/>
      <c r="C181" s="61"/>
      <c r="D181" s="61"/>
      <c r="E181" s="61"/>
      <c r="F181" s="61"/>
      <c r="G181" s="61"/>
    </row>
    <row r="182" spans="1:7" s="46" customFormat="1" ht="13.8" x14ac:dyDescent="0.3">
      <c r="A182" s="61"/>
      <c r="B182" s="61"/>
      <c r="C182" s="61"/>
      <c r="D182" s="61"/>
      <c r="E182" s="61"/>
      <c r="F182" s="61"/>
      <c r="G182" s="61"/>
    </row>
    <row r="183" spans="1:7" s="46" customFormat="1" ht="13.8" x14ac:dyDescent="0.3">
      <c r="A183" s="61"/>
      <c r="B183" s="61"/>
      <c r="C183" s="61"/>
      <c r="D183" s="61"/>
      <c r="E183" s="61"/>
      <c r="F183" s="61"/>
      <c r="G183" s="61"/>
    </row>
    <row r="184" spans="1:7" s="46" customFormat="1" ht="13.8" x14ac:dyDescent="0.3">
      <c r="A184" s="61"/>
      <c r="B184" s="61"/>
      <c r="C184" s="61"/>
      <c r="D184" s="61"/>
      <c r="E184" s="61"/>
      <c r="F184" s="61"/>
      <c r="G184" s="61"/>
    </row>
    <row r="185" spans="1:7" s="46" customFormat="1" ht="13.8" x14ac:dyDescent="0.3">
      <c r="A185" s="61"/>
      <c r="B185" s="61"/>
      <c r="C185" s="61"/>
      <c r="D185" s="61"/>
      <c r="E185" s="61"/>
      <c r="F185" s="61"/>
      <c r="G185" s="61"/>
    </row>
    <row r="186" spans="1:7" s="46" customFormat="1" ht="13.8" x14ac:dyDescent="0.3">
      <c r="A186" s="61"/>
      <c r="B186" s="61"/>
      <c r="C186" s="61"/>
      <c r="D186" s="61"/>
      <c r="E186" s="61"/>
      <c r="F186" s="61"/>
      <c r="G186" s="61"/>
    </row>
    <row r="187" spans="1:7" s="46" customFormat="1" ht="13.8" x14ac:dyDescent="0.3">
      <c r="A187" s="61"/>
      <c r="B187" s="61"/>
      <c r="C187" s="61"/>
      <c r="D187" s="61"/>
      <c r="E187" s="61"/>
      <c r="F187" s="61"/>
      <c r="G187" s="61"/>
    </row>
    <row r="188" spans="1:7" s="46" customFormat="1" ht="13.8" x14ac:dyDescent="0.3">
      <c r="A188" s="61"/>
      <c r="B188" s="61"/>
      <c r="C188" s="61"/>
      <c r="D188" s="61"/>
      <c r="E188" s="61"/>
      <c r="F188" s="61"/>
      <c r="G188" s="61"/>
    </row>
    <row r="189" spans="1:7" s="46" customFormat="1" ht="13.8" x14ac:dyDescent="0.3">
      <c r="A189" s="61"/>
      <c r="B189" s="61"/>
      <c r="C189" s="61"/>
      <c r="D189" s="61"/>
      <c r="E189" s="61"/>
      <c r="F189" s="61"/>
      <c r="G189" s="61"/>
    </row>
    <row r="190" spans="1:7" s="46" customFormat="1" ht="13.8" x14ac:dyDescent="0.3">
      <c r="A190" s="61"/>
      <c r="B190" s="61"/>
      <c r="C190" s="61"/>
      <c r="D190" s="61"/>
      <c r="E190" s="61"/>
      <c r="F190" s="61"/>
      <c r="G190" s="61"/>
    </row>
    <row r="191" spans="1:7" s="46" customFormat="1" ht="13.8" x14ac:dyDescent="0.3">
      <c r="A191" s="61"/>
      <c r="B191" s="61"/>
      <c r="C191" s="61"/>
      <c r="D191" s="61"/>
      <c r="E191" s="61"/>
      <c r="F191" s="61"/>
      <c r="G191" s="61"/>
    </row>
    <row r="192" spans="1:7" s="46" customFormat="1" ht="13.8" x14ac:dyDescent="0.3">
      <c r="A192" s="61"/>
      <c r="B192" s="61"/>
      <c r="C192" s="61"/>
      <c r="D192" s="61"/>
      <c r="E192" s="61"/>
      <c r="F192" s="61"/>
      <c r="G192" s="61"/>
    </row>
    <row r="193" spans="1:7" s="46" customFormat="1" ht="13.8" x14ac:dyDescent="0.3">
      <c r="A193" s="61"/>
      <c r="B193" s="61"/>
      <c r="C193" s="61"/>
      <c r="D193" s="61"/>
      <c r="E193" s="61"/>
      <c r="F193" s="61"/>
      <c r="G193" s="61"/>
    </row>
    <row r="194" spans="1:7" s="46" customFormat="1" ht="13.8" x14ac:dyDescent="0.3">
      <c r="A194" s="61"/>
      <c r="B194" s="61"/>
      <c r="C194" s="61"/>
      <c r="D194" s="61"/>
      <c r="E194" s="61"/>
      <c r="F194" s="61"/>
      <c r="G194" s="61"/>
    </row>
    <row r="195" spans="1:7" s="46" customFormat="1" ht="13.8" x14ac:dyDescent="0.3">
      <c r="A195" s="61"/>
      <c r="B195" s="61"/>
      <c r="C195" s="61"/>
      <c r="D195" s="61"/>
      <c r="E195" s="61"/>
      <c r="F195" s="61"/>
      <c r="G195" s="61"/>
    </row>
    <row r="196" spans="1:7" s="46" customFormat="1" ht="13.8" x14ac:dyDescent="0.3">
      <c r="A196" s="61"/>
      <c r="B196" s="61"/>
      <c r="C196" s="61"/>
      <c r="D196" s="61"/>
      <c r="E196" s="61"/>
      <c r="F196" s="61"/>
      <c r="G196" s="61"/>
    </row>
    <row r="197" spans="1:7" s="46" customFormat="1" ht="13.8" x14ac:dyDescent="0.3">
      <c r="A197" s="61"/>
      <c r="B197" s="61"/>
      <c r="C197" s="61"/>
      <c r="D197" s="61"/>
      <c r="E197" s="61"/>
      <c r="F197" s="61"/>
      <c r="G197" s="61"/>
    </row>
    <row r="198" spans="1:7" s="46" customFormat="1" ht="13.8" x14ac:dyDescent="0.3">
      <c r="A198" s="61"/>
      <c r="B198" s="61"/>
      <c r="C198" s="61"/>
      <c r="D198" s="61"/>
      <c r="E198" s="61"/>
      <c r="F198" s="61"/>
      <c r="G198" s="61"/>
    </row>
    <row r="199" spans="1:7" s="46" customFormat="1" ht="13.8" x14ac:dyDescent="0.3">
      <c r="A199" s="61"/>
      <c r="B199" s="61"/>
      <c r="C199" s="61"/>
      <c r="D199" s="61"/>
      <c r="E199" s="61"/>
      <c r="F199" s="61"/>
      <c r="G199" s="61"/>
    </row>
    <row r="200" spans="1:7" s="46" customFormat="1" ht="13.8" x14ac:dyDescent="0.3">
      <c r="A200" s="61"/>
      <c r="B200" s="61"/>
      <c r="C200" s="61"/>
      <c r="D200" s="61"/>
      <c r="E200" s="61"/>
      <c r="F200" s="61"/>
      <c r="G200" s="61"/>
    </row>
    <row r="201" spans="1:7" s="46" customFormat="1" ht="13.8" x14ac:dyDescent="0.3">
      <c r="A201" s="61"/>
      <c r="B201" s="61"/>
      <c r="C201" s="61"/>
      <c r="D201" s="61"/>
      <c r="E201" s="61"/>
      <c r="F201" s="61"/>
      <c r="G201" s="61"/>
    </row>
    <row r="202" spans="1:7" s="46" customFormat="1" ht="13.8" x14ac:dyDescent="0.3">
      <c r="A202" s="61"/>
      <c r="B202" s="61"/>
      <c r="C202" s="61"/>
      <c r="D202" s="61"/>
      <c r="E202" s="61"/>
      <c r="F202" s="61"/>
      <c r="G202" s="61"/>
    </row>
    <row r="203" spans="1:7" s="46" customFormat="1" ht="13.8" x14ac:dyDescent="0.3">
      <c r="A203" s="61"/>
      <c r="B203" s="61"/>
      <c r="C203" s="61"/>
      <c r="D203" s="61"/>
      <c r="E203" s="61"/>
      <c r="F203" s="61"/>
      <c r="G203" s="61"/>
    </row>
    <row r="204" spans="1:7" s="46" customFormat="1" ht="13.8" x14ac:dyDescent="0.3">
      <c r="A204" s="61"/>
      <c r="B204" s="61"/>
      <c r="C204" s="61"/>
      <c r="D204" s="61"/>
      <c r="E204" s="61"/>
      <c r="F204" s="61"/>
      <c r="G204" s="61"/>
    </row>
    <row r="205" spans="1:7" s="46" customFormat="1" ht="13.8" x14ac:dyDescent="0.3">
      <c r="A205" s="61"/>
      <c r="B205" s="61"/>
      <c r="C205" s="61"/>
      <c r="D205" s="61"/>
      <c r="E205" s="61"/>
      <c r="F205" s="61"/>
      <c r="G205" s="61"/>
    </row>
    <row r="206" spans="1:7" s="46" customFormat="1" ht="13.8" x14ac:dyDescent="0.3">
      <c r="A206" s="61"/>
      <c r="B206" s="61"/>
      <c r="C206" s="61"/>
      <c r="D206" s="61"/>
      <c r="E206" s="61"/>
      <c r="F206" s="61"/>
      <c r="G206" s="61"/>
    </row>
    <row r="207" spans="1:7" s="46" customFormat="1" ht="13.8" x14ac:dyDescent="0.3">
      <c r="A207" s="61"/>
      <c r="B207" s="61"/>
      <c r="C207" s="61"/>
      <c r="D207" s="61"/>
      <c r="E207" s="61"/>
      <c r="F207" s="61"/>
      <c r="G207" s="61"/>
    </row>
    <row r="208" spans="1:7" s="46" customFormat="1" ht="13.8" x14ac:dyDescent="0.3">
      <c r="A208" s="61"/>
      <c r="B208" s="61"/>
      <c r="C208" s="61"/>
      <c r="D208" s="61"/>
      <c r="E208" s="61"/>
      <c r="F208" s="61"/>
      <c r="G208" s="61"/>
    </row>
    <row r="209" spans="1:7" s="46" customFormat="1" ht="13.8" x14ac:dyDescent="0.3">
      <c r="A209" s="61"/>
      <c r="B209" s="61"/>
      <c r="C209" s="61"/>
      <c r="D209" s="61"/>
      <c r="E209" s="61"/>
      <c r="F209" s="61"/>
      <c r="G209" s="61"/>
    </row>
    <row r="210" spans="1:7" s="46" customFormat="1" ht="13.8" x14ac:dyDescent="0.3">
      <c r="A210" s="61"/>
      <c r="B210" s="61"/>
      <c r="C210" s="61"/>
      <c r="D210" s="61"/>
      <c r="E210" s="61"/>
      <c r="F210" s="61"/>
      <c r="G210" s="61"/>
    </row>
    <row r="211" spans="1:7" s="46" customFormat="1" ht="13.8" x14ac:dyDescent="0.3">
      <c r="A211" s="61"/>
      <c r="B211" s="61"/>
      <c r="C211" s="61"/>
      <c r="D211" s="61"/>
      <c r="E211" s="61"/>
      <c r="F211" s="61"/>
      <c r="G211" s="61"/>
    </row>
    <row r="212" spans="1:7" s="46" customFormat="1" ht="13.8" x14ac:dyDescent="0.3">
      <c r="A212" s="61"/>
      <c r="B212" s="61"/>
      <c r="C212" s="61"/>
      <c r="D212" s="61"/>
      <c r="E212" s="61"/>
      <c r="F212" s="61"/>
      <c r="G212" s="61"/>
    </row>
    <row r="213" spans="1:7" s="46" customFormat="1" ht="13.8" x14ac:dyDescent="0.3">
      <c r="A213" s="61"/>
      <c r="B213" s="61"/>
      <c r="C213" s="61"/>
      <c r="D213" s="61"/>
      <c r="E213" s="61"/>
      <c r="F213" s="61"/>
      <c r="G213" s="61"/>
    </row>
    <row r="214" spans="1:7" s="46" customFormat="1" ht="13.8" x14ac:dyDescent="0.3">
      <c r="A214" s="61"/>
      <c r="B214" s="61"/>
      <c r="C214" s="61"/>
      <c r="D214" s="61"/>
      <c r="E214" s="61"/>
      <c r="F214" s="61"/>
      <c r="G214" s="61"/>
    </row>
    <row r="215" spans="1:7" s="46" customFormat="1" ht="13.8" x14ac:dyDescent="0.3">
      <c r="A215" s="61"/>
      <c r="B215" s="61"/>
      <c r="C215" s="61"/>
      <c r="D215" s="61"/>
      <c r="E215" s="61"/>
      <c r="F215" s="61"/>
      <c r="G215" s="61"/>
    </row>
    <row r="216" spans="1:7" s="46" customFormat="1" ht="13.8" x14ac:dyDescent="0.3">
      <c r="A216" s="61"/>
      <c r="B216" s="61"/>
      <c r="C216" s="61"/>
      <c r="D216" s="61"/>
      <c r="E216" s="61"/>
      <c r="F216" s="61"/>
      <c r="G216" s="61"/>
    </row>
    <row r="217" spans="1:7" s="46" customFormat="1" ht="13.8" x14ac:dyDescent="0.3">
      <c r="A217" s="61"/>
      <c r="B217" s="61"/>
      <c r="C217" s="61"/>
      <c r="D217" s="61"/>
      <c r="E217" s="61"/>
      <c r="F217" s="61"/>
      <c r="G217" s="61"/>
    </row>
    <row r="218" spans="1:7" s="46" customFormat="1" ht="13.8" x14ac:dyDescent="0.3">
      <c r="A218" s="61"/>
      <c r="B218" s="61"/>
      <c r="C218" s="61"/>
      <c r="D218" s="61"/>
      <c r="E218" s="61"/>
      <c r="F218" s="61"/>
      <c r="G218" s="61"/>
    </row>
    <row r="219" spans="1:7" s="46" customFormat="1" ht="13.8" x14ac:dyDescent="0.3">
      <c r="A219" s="61"/>
      <c r="B219" s="61"/>
      <c r="C219" s="61"/>
      <c r="D219" s="61"/>
      <c r="E219" s="61"/>
      <c r="F219" s="61"/>
      <c r="G219" s="61"/>
    </row>
    <row r="220" spans="1:7" s="46" customFormat="1" ht="13.8" x14ac:dyDescent="0.3">
      <c r="A220" s="61"/>
      <c r="B220" s="61"/>
      <c r="C220" s="61"/>
      <c r="D220" s="61"/>
      <c r="E220" s="61"/>
      <c r="F220" s="61"/>
      <c r="G220" s="61"/>
    </row>
    <row r="221" spans="1:7" s="46" customFormat="1" ht="13.8" x14ac:dyDescent="0.3">
      <c r="A221" s="61"/>
      <c r="B221" s="61"/>
      <c r="C221" s="61"/>
      <c r="D221" s="61"/>
      <c r="E221" s="61"/>
      <c r="F221" s="61"/>
      <c r="G221" s="61"/>
    </row>
    <row r="222" spans="1:7" s="46" customFormat="1" ht="13.8" x14ac:dyDescent="0.3">
      <c r="A222" s="61"/>
      <c r="B222" s="61"/>
      <c r="C222" s="61"/>
      <c r="D222" s="61"/>
      <c r="E222" s="61"/>
      <c r="F222" s="61"/>
      <c r="G222" s="61"/>
    </row>
    <row r="223" spans="1:7" s="46" customFormat="1" ht="13.8" x14ac:dyDescent="0.3">
      <c r="A223" s="61"/>
      <c r="B223" s="61"/>
      <c r="C223" s="61"/>
      <c r="D223" s="61"/>
      <c r="E223" s="61"/>
      <c r="F223" s="61"/>
      <c r="G223" s="61"/>
    </row>
    <row r="224" spans="1:7" s="46" customFormat="1" ht="13.8" x14ac:dyDescent="0.3">
      <c r="A224" s="61"/>
      <c r="B224" s="61"/>
      <c r="C224" s="61"/>
      <c r="D224" s="61"/>
      <c r="E224" s="61"/>
      <c r="F224" s="61"/>
      <c r="G224" s="61"/>
    </row>
    <row r="225" spans="1:7" s="46" customFormat="1" ht="13.8" x14ac:dyDescent="0.3">
      <c r="A225" s="61"/>
      <c r="B225" s="61"/>
      <c r="C225" s="61"/>
      <c r="D225" s="61"/>
      <c r="E225" s="61"/>
      <c r="F225" s="61"/>
      <c r="G225" s="61"/>
    </row>
    <row r="226" spans="1:7" s="46" customFormat="1" ht="13.8" x14ac:dyDescent="0.3">
      <c r="A226" s="61"/>
      <c r="B226" s="61"/>
      <c r="C226" s="61"/>
      <c r="D226" s="61"/>
      <c r="E226" s="61"/>
      <c r="F226" s="61"/>
      <c r="G226" s="61"/>
    </row>
    <row r="227" spans="1:7" s="46" customFormat="1" ht="13.8" x14ac:dyDescent="0.3">
      <c r="A227" s="61"/>
      <c r="B227" s="61"/>
      <c r="C227" s="61"/>
      <c r="D227" s="61"/>
      <c r="E227" s="61"/>
      <c r="F227" s="61"/>
      <c r="G227" s="61"/>
    </row>
    <row r="228" spans="1:7" s="46" customFormat="1" ht="13.8" x14ac:dyDescent="0.3">
      <c r="A228" s="61"/>
      <c r="B228" s="61"/>
      <c r="C228" s="61"/>
      <c r="D228" s="61"/>
      <c r="E228" s="61"/>
      <c r="F228" s="61"/>
      <c r="G228" s="61"/>
    </row>
    <row r="229" spans="1:7" s="46" customFormat="1" ht="13.8" x14ac:dyDescent="0.3">
      <c r="A229" s="61"/>
      <c r="B229" s="61"/>
      <c r="C229" s="61"/>
      <c r="D229" s="61"/>
      <c r="E229" s="61"/>
      <c r="F229" s="61"/>
      <c r="G229" s="61"/>
    </row>
    <row r="230" spans="1:7" s="46" customFormat="1" ht="13.8" x14ac:dyDescent="0.3">
      <c r="A230" s="61"/>
      <c r="B230" s="61"/>
      <c r="C230" s="61"/>
      <c r="D230" s="61"/>
      <c r="E230" s="61"/>
      <c r="F230" s="61"/>
      <c r="G230" s="61"/>
    </row>
    <row r="231" spans="1:7" s="46" customFormat="1" ht="13.8" x14ac:dyDescent="0.3">
      <c r="A231" s="61"/>
      <c r="B231" s="61"/>
      <c r="C231" s="61"/>
      <c r="D231" s="61"/>
      <c r="E231" s="61"/>
      <c r="F231" s="61"/>
      <c r="G231" s="61"/>
    </row>
    <row r="232" spans="1:7" s="46" customFormat="1" ht="13.8" x14ac:dyDescent="0.3">
      <c r="A232" s="61"/>
      <c r="B232" s="61"/>
      <c r="C232" s="61"/>
      <c r="D232" s="61"/>
      <c r="E232" s="61"/>
      <c r="F232" s="61"/>
      <c r="G232" s="61"/>
    </row>
    <row r="233" spans="1:7" s="46" customFormat="1" ht="13.8" x14ac:dyDescent="0.3">
      <c r="A233" s="61"/>
      <c r="B233" s="61"/>
      <c r="C233" s="61"/>
      <c r="D233" s="61"/>
      <c r="E233" s="61"/>
      <c r="F233" s="61"/>
      <c r="G233" s="61"/>
    </row>
    <row r="234" spans="1:7" s="46" customFormat="1" ht="13.8" x14ac:dyDescent="0.3">
      <c r="A234" s="61"/>
      <c r="B234" s="61"/>
      <c r="C234" s="61"/>
      <c r="D234" s="61"/>
      <c r="E234" s="61"/>
      <c r="F234" s="61"/>
      <c r="G234" s="61"/>
    </row>
    <row r="235" spans="1:7" s="46" customFormat="1" ht="13.8" x14ac:dyDescent="0.3">
      <c r="A235" s="61"/>
      <c r="B235" s="61"/>
      <c r="C235" s="61"/>
      <c r="D235" s="61"/>
      <c r="E235" s="61"/>
      <c r="F235" s="61"/>
      <c r="G235" s="61"/>
    </row>
    <row r="236" spans="1:7" s="46" customFormat="1" ht="13.8" x14ac:dyDescent="0.3">
      <c r="A236" s="61"/>
      <c r="B236" s="61"/>
      <c r="C236" s="61"/>
      <c r="D236" s="61"/>
      <c r="E236" s="61"/>
      <c r="F236" s="61"/>
      <c r="G236" s="61"/>
    </row>
    <row r="237" spans="1:7" s="46" customFormat="1" ht="13.8" x14ac:dyDescent="0.3">
      <c r="A237" s="61"/>
      <c r="B237" s="61"/>
      <c r="C237" s="61"/>
      <c r="D237" s="61"/>
      <c r="E237" s="61"/>
      <c r="F237" s="61"/>
      <c r="G237" s="61"/>
    </row>
    <row r="238" spans="1:7" s="46" customFormat="1" ht="13.8" x14ac:dyDescent="0.3">
      <c r="A238" s="61"/>
      <c r="B238" s="61"/>
      <c r="C238" s="61"/>
      <c r="D238" s="61"/>
      <c r="E238" s="61"/>
      <c r="F238" s="61"/>
      <c r="G238" s="61"/>
    </row>
    <row r="239" spans="1:7" s="46" customFormat="1" ht="13.8" x14ac:dyDescent="0.3">
      <c r="A239" s="61"/>
      <c r="B239" s="61"/>
      <c r="C239" s="61"/>
      <c r="D239" s="61"/>
      <c r="E239" s="61"/>
      <c r="F239" s="61"/>
      <c r="G239" s="61"/>
    </row>
    <row r="240" spans="1:7" s="46" customFormat="1" ht="13.8" x14ac:dyDescent="0.3">
      <c r="A240" s="61"/>
      <c r="B240" s="61"/>
      <c r="C240" s="61"/>
      <c r="D240" s="61"/>
      <c r="E240" s="61"/>
      <c r="F240" s="61"/>
      <c r="G240" s="61"/>
    </row>
    <row r="241" spans="1:7" s="46" customFormat="1" ht="13.8" x14ac:dyDescent="0.3">
      <c r="A241" s="61"/>
      <c r="B241" s="61"/>
      <c r="C241" s="61"/>
      <c r="D241" s="61"/>
      <c r="E241" s="61"/>
      <c r="F241" s="61"/>
      <c r="G241" s="61"/>
    </row>
    <row r="242" spans="1:7" s="46" customFormat="1" ht="13.8" x14ac:dyDescent="0.3">
      <c r="A242" s="61"/>
      <c r="B242" s="61"/>
      <c r="C242" s="61"/>
      <c r="D242" s="61"/>
      <c r="E242" s="61"/>
      <c r="F242" s="61"/>
      <c r="G242" s="61"/>
    </row>
    <row r="243" spans="1:7" s="46" customFormat="1" ht="13.8" x14ac:dyDescent="0.3">
      <c r="A243" s="61"/>
      <c r="B243" s="61"/>
      <c r="C243" s="61"/>
      <c r="D243" s="61"/>
      <c r="E243" s="61"/>
      <c r="F243" s="61"/>
      <c r="G243" s="61"/>
    </row>
    <row r="244" spans="1:7" s="46" customFormat="1" ht="13.8" x14ac:dyDescent="0.3">
      <c r="A244" s="61"/>
      <c r="B244" s="61"/>
      <c r="C244" s="61"/>
      <c r="D244" s="61"/>
      <c r="E244" s="61"/>
      <c r="F244" s="61"/>
      <c r="G244" s="61"/>
    </row>
    <row r="245" spans="1:7" s="46" customFormat="1" ht="13.8" x14ac:dyDescent="0.3">
      <c r="A245" s="61"/>
      <c r="B245" s="61"/>
      <c r="C245" s="61"/>
      <c r="D245" s="61"/>
      <c r="E245" s="61"/>
      <c r="F245" s="61"/>
      <c r="G245" s="61"/>
    </row>
    <row r="246" spans="1:7" s="46" customFormat="1" ht="13.8" x14ac:dyDescent="0.3">
      <c r="A246" s="61"/>
      <c r="B246" s="61"/>
      <c r="C246" s="61"/>
      <c r="D246" s="61"/>
      <c r="E246" s="61"/>
      <c r="F246" s="61"/>
      <c r="G246" s="61"/>
    </row>
    <row r="247" spans="1:7" s="46" customFormat="1" ht="13.8" x14ac:dyDescent="0.3">
      <c r="A247" s="61"/>
      <c r="B247" s="61"/>
      <c r="C247" s="61"/>
      <c r="D247" s="61"/>
      <c r="E247" s="61"/>
      <c r="F247" s="61"/>
      <c r="G247" s="61"/>
    </row>
    <row r="248" spans="1:7" s="46" customFormat="1" ht="13.8" x14ac:dyDescent="0.3">
      <c r="A248" s="61"/>
      <c r="B248" s="61"/>
      <c r="C248" s="61"/>
      <c r="D248" s="61"/>
      <c r="E248" s="61"/>
      <c r="F248" s="61"/>
      <c r="G248" s="61"/>
    </row>
    <row r="249" spans="1:7" s="46" customFormat="1" ht="13.8" x14ac:dyDescent="0.3">
      <c r="A249" s="61"/>
      <c r="B249" s="61"/>
      <c r="C249" s="61"/>
      <c r="D249" s="61"/>
      <c r="E249" s="61"/>
      <c r="F249" s="61"/>
      <c r="G249" s="61"/>
    </row>
    <row r="250" spans="1:7" s="46" customFormat="1" ht="13.8" x14ac:dyDescent="0.3">
      <c r="A250" s="61"/>
      <c r="B250" s="61"/>
      <c r="C250" s="61"/>
      <c r="D250" s="61"/>
      <c r="E250" s="61"/>
      <c r="F250" s="61"/>
      <c r="G250" s="61"/>
    </row>
    <row r="251" spans="1:7" s="46" customFormat="1" ht="13.8" x14ac:dyDescent="0.3">
      <c r="A251" s="61"/>
      <c r="B251" s="61"/>
      <c r="C251" s="61"/>
      <c r="D251" s="61"/>
      <c r="E251" s="61"/>
      <c r="F251" s="61"/>
      <c r="G251" s="61"/>
    </row>
    <row r="252" spans="1:7" s="46" customFormat="1" ht="13.8" x14ac:dyDescent="0.3">
      <c r="A252" s="61"/>
      <c r="B252" s="61"/>
      <c r="C252" s="61"/>
      <c r="D252" s="61"/>
      <c r="E252" s="61"/>
      <c r="F252" s="61"/>
      <c r="G252" s="61"/>
    </row>
    <row r="253" spans="1:7" s="46" customFormat="1" ht="13.8" x14ac:dyDescent="0.3">
      <c r="A253" s="61"/>
      <c r="B253" s="61"/>
      <c r="C253" s="61"/>
      <c r="D253" s="61"/>
      <c r="E253" s="61"/>
      <c r="F253" s="61"/>
      <c r="G253" s="61"/>
    </row>
    <row r="254" spans="1:7" s="46" customFormat="1" ht="13.8" x14ac:dyDescent="0.3">
      <c r="A254" s="61"/>
      <c r="B254" s="61"/>
      <c r="C254" s="61"/>
      <c r="D254" s="61"/>
      <c r="E254" s="61"/>
      <c r="F254" s="61"/>
      <c r="G254" s="61"/>
    </row>
    <row r="255" spans="1:7" s="46" customFormat="1" ht="13.8" x14ac:dyDescent="0.3">
      <c r="A255" s="61"/>
      <c r="B255" s="61"/>
      <c r="C255" s="61"/>
      <c r="D255" s="61"/>
      <c r="E255" s="61"/>
      <c r="F255" s="61"/>
      <c r="G255" s="61"/>
    </row>
    <row r="256" spans="1:7" s="46" customFormat="1" ht="13.8" x14ac:dyDescent="0.3">
      <c r="A256" s="61"/>
      <c r="B256" s="61"/>
      <c r="C256" s="61"/>
      <c r="D256" s="61"/>
      <c r="E256" s="61"/>
      <c r="F256" s="61"/>
      <c r="G256" s="61"/>
    </row>
    <row r="257" spans="1:7" s="46" customFormat="1" ht="13.8" x14ac:dyDescent="0.3">
      <c r="A257" s="61"/>
      <c r="B257" s="61"/>
      <c r="C257" s="61"/>
      <c r="D257" s="61"/>
      <c r="E257" s="61"/>
      <c r="F257" s="61"/>
      <c r="G257" s="61"/>
    </row>
    <row r="258" spans="1:7" s="46" customFormat="1" ht="13.8" x14ac:dyDescent="0.3">
      <c r="A258" s="61"/>
      <c r="B258" s="61"/>
      <c r="C258" s="61"/>
      <c r="D258" s="61"/>
      <c r="E258" s="61"/>
      <c r="F258" s="61"/>
      <c r="G258" s="61"/>
    </row>
    <row r="259" spans="1:7" s="46" customFormat="1" ht="13.8" x14ac:dyDescent="0.3">
      <c r="A259" s="61"/>
      <c r="B259" s="61"/>
      <c r="C259" s="61"/>
      <c r="D259" s="61"/>
      <c r="E259" s="61"/>
      <c r="F259" s="61"/>
      <c r="G259" s="61"/>
    </row>
    <row r="260" spans="1:7" s="46" customFormat="1" ht="13.8" x14ac:dyDescent="0.3">
      <c r="A260" s="61"/>
      <c r="B260" s="61"/>
      <c r="C260" s="61"/>
      <c r="D260" s="61"/>
      <c r="E260" s="61"/>
      <c r="F260" s="61"/>
      <c r="G260" s="61"/>
    </row>
    <row r="261" spans="1:7" s="46" customFormat="1" ht="13.8" x14ac:dyDescent="0.3">
      <c r="A261" s="61"/>
      <c r="B261" s="61"/>
      <c r="C261" s="61"/>
      <c r="D261" s="61"/>
      <c r="E261" s="61"/>
      <c r="F261" s="61"/>
      <c r="G261" s="61"/>
    </row>
    <row r="262" spans="1:7" s="46" customFormat="1" ht="13.8" x14ac:dyDescent="0.3">
      <c r="A262" s="61"/>
      <c r="B262" s="61"/>
      <c r="C262" s="61"/>
      <c r="D262" s="61"/>
      <c r="E262" s="61"/>
      <c r="F262" s="61"/>
      <c r="G262" s="61"/>
    </row>
    <row r="263" spans="1:7" s="46" customFormat="1" ht="13.8" x14ac:dyDescent="0.3">
      <c r="A263" s="61"/>
      <c r="B263" s="61"/>
      <c r="C263" s="61"/>
      <c r="D263" s="61"/>
      <c r="E263" s="61"/>
      <c r="F263" s="61"/>
      <c r="G263" s="61"/>
    </row>
    <row r="264" spans="1:7" s="46" customFormat="1" ht="13.8" x14ac:dyDescent="0.3">
      <c r="A264" s="61"/>
      <c r="B264" s="61"/>
      <c r="C264" s="61"/>
      <c r="D264" s="61"/>
      <c r="E264" s="61"/>
      <c r="F264" s="61"/>
      <c r="G264" s="61"/>
    </row>
    <row r="265" spans="1:7" s="46" customFormat="1" ht="13.8" x14ac:dyDescent="0.3">
      <c r="A265" s="61"/>
      <c r="B265" s="61"/>
      <c r="C265" s="61"/>
      <c r="D265" s="61"/>
      <c r="E265" s="61"/>
      <c r="F265" s="61"/>
      <c r="G265" s="61"/>
    </row>
    <row r="266" spans="1:7" s="46" customFormat="1" ht="13.8" x14ac:dyDescent="0.3">
      <c r="A266" s="61"/>
      <c r="B266" s="61"/>
      <c r="C266" s="61"/>
      <c r="D266" s="61"/>
      <c r="E266" s="61"/>
      <c r="F266" s="61"/>
      <c r="G266" s="61"/>
    </row>
    <row r="267" spans="1:7" s="46" customFormat="1" ht="13.8" x14ac:dyDescent="0.3">
      <c r="A267" s="61"/>
      <c r="B267" s="61"/>
      <c r="C267" s="61"/>
      <c r="D267" s="61"/>
      <c r="E267" s="61"/>
      <c r="F267" s="61"/>
      <c r="G267" s="61"/>
    </row>
    <row r="268" spans="1:7" s="46" customFormat="1" ht="13.8" x14ac:dyDescent="0.3">
      <c r="A268" s="61"/>
      <c r="B268" s="61"/>
      <c r="C268" s="61"/>
      <c r="D268" s="61"/>
      <c r="E268" s="61"/>
      <c r="F268" s="61"/>
      <c r="G268" s="61"/>
    </row>
    <row r="269" spans="1:7" s="46" customFormat="1" ht="13.8" x14ac:dyDescent="0.3">
      <c r="A269" s="61"/>
      <c r="B269" s="61"/>
      <c r="C269" s="61"/>
      <c r="D269" s="61"/>
      <c r="E269" s="61"/>
      <c r="F269" s="61"/>
      <c r="G269" s="61"/>
    </row>
    <row r="270" spans="1:7" s="46" customFormat="1" ht="13.8" x14ac:dyDescent="0.3">
      <c r="A270" s="61"/>
      <c r="B270" s="61"/>
      <c r="C270" s="61"/>
      <c r="D270" s="61"/>
      <c r="E270" s="61"/>
      <c r="F270" s="61"/>
      <c r="G270" s="61"/>
    </row>
    <row r="271" spans="1:7" s="46" customFormat="1" ht="13.8" x14ac:dyDescent="0.3">
      <c r="A271" s="61"/>
      <c r="B271" s="61"/>
      <c r="C271" s="61"/>
      <c r="D271" s="61"/>
      <c r="E271" s="61"/>
      <c r="F271" s="61"/>
      <c r="G271" s="61"/>
    </row>
    <row r="272" spans="1:7" s="46" customFormat="1" ht="13.8" x14ac:dyDescent="0.3">
      <c r="A272" s="61"/>
      <c r="B272" s="61"/>
      <c r="C272" s="61"/>
      <c r="D272" s="61"/>
      <c r="E272" s="61"/>
      <c r="F272" s="61"/>
      <c r="G272" s="61"/>
    </row>
    <row r="273" spans="1:7" s="46" customFormat="1" ht="13.8" x14ac:dyDescent="0.3">
      <c r="A273" s="61"/>
      <c r="B273" s="61"/>
      <c r="C273" s="61"/>
      <c r="D273" s="61"/>
      <c r="E273" s="61"/>
      <c r="F273" s="61"/>
      <c r="G273" s="61"/>
    </row>
    <row r="274" spans="1:7" s="46" customFormat="1" ht="13.8" x14ac:dyDescent="0.3">
      <c r="A274" s="61"/>
      <c r="B274" s="61"/>
      <c r="C274" s="61"/>
      <c r="D274" s="61"/>
      <c r="E274" s="61"/>
      <c r="F274" s="61"/>
      <c r="G274" s="61"/>
    </row>
    <row r="275" spans="1:7" s="46" customFormat="1" ht="13.8" x14ac:dyDescent="0.3">
      <c r="A275" s="61"/>
      <c r="B275" s="61"/>
      <c r="C275" s="61"/>
      <c r="D275" s="61"/>
      <c r="E275" s="61"/>
      <c r="F275" s="61"/>
      <c r="G275" s="61"/>
    </row>
    <row r="276" spans="1:7" s="46" customFormat="1" ht="13.8" x14ac:dyDescent="0.3">
      <c r="A276" s="61"/>
      <c r="B276" s="61"/>
      <c r="C276" s="61"/>
      <c r="D276" s="61"/>
      <c r="E276" s="61"/>
      <c r="F276" s="61"/>
      <c r="G276" s="61"/>
    </row>
    <row r="277" spans="1:7" s="46" customFormat="1" ht="13.8" x14ac:dyDescent="0.3">
      <c r="A277" s="61"/>
      <c r="B277" s="61"/>
      <c r="C277" s="61"/>
      <c r="D277" s="61"/>
      <c r="E277" s="61"/>
      <c r="F277" s="61"/>
      <c r="G277" s="61"/>
    </row>
    <row r="278" spans="1:7" s="46" customFormat="1" ht="13.8" x14ac:dyDescent="0.3">
      <c r="A278" s="61"/>
      <c r="B278" s="61"/>
      <c r="C278" s="61"/>
      <c r="D278" s="61"/>
      <c r="E278" s="61"/>
      <c r="F278" s="61"/>
      <c r="G278" s="61"/>
    </row>
    <row r="279" spans="1:7" s="46" customFormat="1" ht="13.8" x14ac:dyDescent="0.3">
      <c r="A279" s="61"/>
      <c r="B279" s="61"/>
      <c r="C279" s="61"/>
      <c r="D279" s="61"/>
      <c r="E279" s="61"/>
      <c r="F279" s="61"/>
      <c r="G279" s="61"/>
    </row>
    <row r="280" spans="1:7" s="46" customFormat="1" ht="13.8" x14ac:dyDescent="0.3">
      <c r="A280" s="61"/>
      <c r="B280" s="61"/>
      <c r="C280" s="61"/>
      <c r="D280" s="61"/>
      <c r="E280" s="61"/>
      <c r="F280" s="61"/>
      <c r="G280" s="61"/>
    </row>
    <row r="281" spans="1:7" s="46" customFormat="1" ht="13.8" x14ac:dyDescent="0.3">
      <c r="A281" s="61"/>
      <c r="B281" s="61"/>
      <c r="C281" s="61"/>
      <c r="D281" s="61"/>
      <c r="E281" s="61"/>
      <c r="F281" s="61"/>
      <c r="G281" s="61"/>
    </row>
    <row r="282" spans="1:7" s="46" customFormat="1" ht="13.8" x14ac:dyDescent="0.3">
      <c r="A282" s="61"/>
      <c r="B282" s="61"/>
      <c r="C282" s="61"/>
      <c r="D282" s="61"/>
      <c r="E282" s="61"/>
      <c r="F282" s="61"/>
      <c r="G282" s="61"/>
    </row>
    <row r="283" spans="1:7" s="46" customFormat="1" ht="13.8" x14ac:dyDescent="0.3">
      <c r="A283" s="61"/>
      <c r="B283" s="61"/>
      <c r="C283" s="61"/>
      <c r="D283" s="61"/>
      <c r="E283" s="61"/>
      <c r="F283" s="61"/>
      <c r="G283" s="61"/>
    </row>
    <row r="284" spans="1:7" s="46" customFormat="1" ht="13.8" x14ac:dyDescent="0.3">
      <c r="A284" s="61"/>
      <c r="B284" s="61"/>
      <c r="C284" s="61"/>
      <c r="D284" s="61"/>
      <c r="E284" s="61"/>
      <c r="F284" s="61"/>
      <c r="G284" s="61"/>
    </row>
    <row r="285" spans="1:7" s="46" customFormat="1" ht="13.8" x14ac:dyDescent="0.3">
      <c r="A285" s="61"/>
      <c r="B285" s="61"/>
      <c r="C285" s="61"/>
      <c r="D285" s="61"/>
      <c r="E285" s="61"/>
      <c r="F285" s="61"/>
      <c r="G285" s="61"/>
    </row>
    <row r="286" spans="1:7" s="46" customFormat="1" ht="13.8" x14ac:dyDescent="0.3">
      <c r="A286" s="61"/>
      <c r="B286" s="61"/>
      <c r="C286" s="61"/>
      <c r="D286" s="61"/>
      <c r="E286" s="61"/>
      <c r="F286" s="61"/>
      <c r="G286" s="61"/>
    </row>
    <row r="287" spans="1:7" s="46" customFormat="1" ht="13.8" x14ac:dyDescent="0.3">
      <c r="A287" s="61"/>
      <c r="B287" s="61"/>
      <c r="C287" s="61"/>
      <c r="D287" s="61"/>
      <c r="E287" s="61"/>
      <c r="F287" s="61"/>
      <c r="G287" s="61"/>
    </row>
    <row r="288" spans="1:7" s="46" customFormat="1" ht="13.8" x14ac:dyDescent="0.3">
      <c r="A288" s="61"/>
      <c r="B288" s="61"/>
      <c r="C288" s="61"/>
      <c r="D288" s="61"/>
      <c r="E288" s="61"/>
      <c r="F288" s="61"/>
      <c r="G288" s="61"/>
    </row>
    <row r="289" spans="1:7" s="46" customFormat="1" ht="13.8" x14ac:dyDescent="0.3">
      <c r="A289" s="61"/>
      <c r="B289" s="61"/>
      <c r="C289" s="61"/>
      <c r="D289" s="61"/>
      <c r="E289" s="61"/>
      <c r="F289" s="61"/>
      <c r="G289" s="61"/>
    </row>
    <row r="290" spans="1:7" s="46" customFormat="1" ht="13.8" x14ac:dyDescent="0.3">
      <c r="A290" s="61"/>
      <c r="B290" s="61"/>
      <c r="C290" s="61"/>
      <c r="D290" s="61"/>
      <c r="E290" s="61"/>
      <c r="F290" s="61"/>
      <c r="G290" s="61"/>
    </row>
    <row r="291" spans="1:7" s="46" customFormat="1" ht="13.8" x14ac:dyDescent="0.3">
      <c r="A291" s="61"/>
      <c r="B291" s="61"/>
      <c r="C291" s="61"/>
      <c r="D291" s="61"/>
      <c r="E291" s="61"/>
      <c r="F291" s="61"/>
      <c r="G291" s="61"/>
    </row>
    <row r="292" spans="1:7" s="46" customFormat="1" ht="13.8" x14ac:dyDescent="0.3">
      <c r="A292" s="61"/>
      <c r="B292" s="61"/>
      <c r="C292" s="61"/>
      <c r="D292" s="61"/>
      <c r="E292" s="61"/>
      <c r="F292" s="61"/>
      <c r="G292" s="61"/>
    </row>
    <row r="293" spans="1:7" s="46" customFormat="1" ht="13.8" x14ac:dyDescent="0.3">
      <c r="A293" s="61"/>
      <c r="B293" s="61"/>
      <c r="C293" s="61"/>
      <c r="D293" s="61"/>
      <c r="E293" s="61"/>
      <c r="F293" s="61"/>
      <c r="G293" s="61"/>
    </row>
    <row r="294" spans="1:7" s="46" customFormat="1" ht="13.8" x14ac:dyDescent="0.3">
      <c r="A294" s="61"/>
      <c r="B294" s="61"/>
      <c r="C294" s="61"/>
      <c r="D294" s="61"/>
      <c r="E294" s="61"/>
      <c r="F294" s="61"/>
      <c r="G294" s="61"/>
    </row>
    <row r="295" spans="1:7" s="46" customFormat="1" ht="13.8" x14ac:dyDescent="0.3">
      <c r="A295" s="61"/>
      <c r="B295" s="61"/>
      <c r="C295" s="61"/>
      <c r="D295" s="61"/>
      <c r="E295" s="61"/>
      <c r="F295" s="61"/>
      <c r="G295" s="61"/>
    </row>
    <row r="296" spans="1:7" s="46" customFormat="1" ht="13.8" x14ac:dyDescent="0.3">
      <c r="A296" s="61"/>
      <c r="B296" s="61"/>
      <c r="C296" s="61"/>
      <c r="D296" s="61"/>
      <c r="E296" s="61"/>
      <c r="F296" s="61"/>
      <c r="G296" s="61"/>
    </row>
    <row r="297" spans="1:7" s="46" customFormat="1" ht="13.8" x14ac:dyDescent="0.3">
      <c r="A297" s="61"/>
      <c r="B297" s="61"/>
      <c r="C297" s="61"/>
      <c r="D297" s="61"/>
      <c r="E297" s="61"/>
      <c r="F297" s="61"/>
      <c r="G297" s="61"/>
    </row>
    <row r="298" spans="1:7" s="46" customFormat="1" ht="13.8" x14ac:dyDescent="0.3">
      <c r="A298" s="61"/>
      <c r="B298" s="61"/>
      <c r="C298" s="61"/>
      <c r="D298" s="61"/>
      <c r="E298" s="61"/>
      <c r="F298" s="61"/>
      <c r="G298" s="61"/>
    </row>
    <row r="299" spans="1:7" s="46" customFormat="1" ht="13.8" x14ac:dyDescent="0.3">
      <c r="A299" s="61"/>
      <c r="B299" s="61"/>
      <c r="C299" s="61"/>
      <c r="D299" s="61"/>
      <c r="E299" s="61"/>
      <c r="F299" s="61"/>
      <c r="G299" s="61"/>
    </row>
    <row r="300" spans="1:7" s="46" customFormat="1" ht="13.8" x14ac:dyDescent="0.3">
      <c r="A300" s="61"/>
      <c r="B300" s="61"/>
      <c r="C300" s="61"/>
      <c r="D300" s="61"/>
      <c r="E300" s="61"/>
      <c r="F300" s="61"/>
      <c r="G300" s="61"/>
    </row>
    <row r="301" spans="1:7" s="46" customFormat="1" ht="13.8" x14ac:dyDescent="0.3">
      <c r="A301" s="61"/>
      <c r="B301" s="61"/>
      <c r="C301" s="61"/>
      <c r="D301" s="61"/>
      <c r="E301" s="61"/>
      <c r="F301" s="61"/>
      <c r="G301" s="61"/>
    </row>
    <row r="302" spans="1:7" s="46" customFormat="1" ht="13.8" x14ac:dyDescent="0.3">
      <c r="A302" s="61"/>
      <c r="B302" s="61"/>
      <c r="C302" s="61"/>
      <c r="D302" s="61"/>
      <c r="E302" s="61"/>
      <c r="F302" s="61"/>
      <c r="G302" s="61"/>
    </row>
    <row r="303" spans="1:7" s="46" customFormat="1" ht="13.8" x14ac:dyDescent="0.3">
      <c r="A303" s="61"/>
      <c r="B303" s="61"/>
      <c r="C303" s="61"/>
      <c r="D303" s="61"/>
      <c r="E303" s="61"/>
      <c r="F303" s="61"/>
      <c r="G303" s="61"/>
    </row>
    <row r="304" spans="1:7" s="46" customFormat="1" ht="13.8" x14ac:dyDescent="0.3">
      <c r="A304" s="61"/>
      <c r="B304" s="61"/>
      <c r="C304" s="61"/>
      <c r="D304" s="61"/>
      <c r="E304" s="61"/>
      <c r="F304" s="61"/>
      <c r="G304" s="61"/>
    </row>
    <row r="305" spans="1:7" s="46" customFormat="1" ht="13.8" x14ac:dyDescent="0.3">
      <c r="A305" s="61"/>
      <c r="B305" s="61"/>
      <c r="C305" s="61"/>
      <c r="D305" s="61"/>
      <c r="E305" s="61"/>
      <c r="F305" s="61"/>
      <c r="G305" s="61"/>
    </row>
    <row r="306" spans="1:7" s="46" customFormat="1" ht="13.8" x14ac:dyDescent="0.3">
      <c r="A306" s="61"/>
      <c r="B306" s="61"/>
      <c r="C306" s="61"/>
      <c r="D306" s="61"/>
      <c r="E306" s="61"/>
      <c r="F306" s="61"/>
      <c r="G306" s="61"/>
    </row>
    <row r="307" spans="1:7" s="46" customFormat="1" ht="13.8" x14ac:dyDescent="0.3">
      <c r="A307" s="61"/>
      <c r="B307" s="61"/>
      <c r="C307" s="61"/>
      <c r="D307" s="61"/>
      <c r="E307" s="61"/>
      <c r="F307" s="61"/>
      <c r="G307" s="61"/>
    </row>
    <row r="308" spans="1:7" s="46" customFormat="1" ht="13.8" x14ac:dyDescent="0.3">
      <c r="A308" s="61"/>
      <c r="B308" s="61"/>
      <c r="C308" s="61"/>
      <c r="D308" s="61"/>
      <c r="E308" s="61"/>
      <c r="F308" s="61"/>
      <c r="G308" s="61"/>
    </row>
    <row r="309" spans="1:7" s="46" customFormat="1" ht="13.8" x14ac:dyDescent="0.3">
      <c r="A309" s="61"/>
      <c r="B309" s="61"/>
      <c r="C309" s="61"/>
      <c r="D309" s="61"/>
      <c r="E309" s="61"/>
      <c r="F309" s="61"/>
      <c r="G309" s="61"/>
    </row>
    <row r="310" spans="1:7" s="46" customFormat="1" ht="13.8" x14ac:dyDescent="0.3">
      <c r="A310" s="61"/>
      <c r="B310" s="61"/>
      <c r="C310" s="61"/>
      <c r="D310" s="61"/>
      <c r="E310" s="61"/>
      <c r="F310" s="61"/>
      <c r="G310" s="61"/>
    </row>
    <row r="311" spans="1:7" s="46" customFormat="1" ht="13.8" x14ac:dyDescent="0.3">
      <c r="A311" s="61"/>
      <c r="B311" s="61"/>
      <c r="C311" s="61"/>
      <c r="D311" s="61"/>
      <c r="E311" s="61"/>
      <c r="F311" s="61"/>
      <c r="G311" s="61"/>
    </row>
    <row r="312" spans="1:7" s="46" customFormat="1" ht="13.8" x14ac:dyDescent="0.3">
      <c r="A312" s="61"/>
      <c r="B312" s="61"/>
      <c r="C312" s="61"/>
      <c r="D312" s="61"/>
      <c r="E312" s="61"/>
      <c r="F312" s="61"/>
      <c r="G312" s="61"/>
    </row>
    <row r="313" spans="1:7" s="46" customFormat="1" ht="13.8" x14ac:dyDescent="0.3">
      <c r="A313" s="61"/>
      <c r="B313" s="61"/>
      <c r="C313" s="61"/>
      <c r="D313" s="61"/>
      <c r="E313" s="61"/>
      <c r="F313" s="61"/>
      <c r="G313" s="61"/>
    </row>
    <row r="314" spans="1:7" s="46" customFormat="1" ht="13.8" x14ac:dyDescent="0.3">
      <c r="A314" s="61"/>
      <c r="B314" s="61"/>
      <c r="C314" s="61"/>
      <c r="D314" s="61"/>
      <c r="E314" s="61"/>
      <c r="F314" s="61"/>
      <c r="G314" s="61"/>
    </row>
    <row r="315" spans="1:7" s="46" customFormat="1" ht="13.8" x14ac:dyDescent="0.3">
      <c r="A315" s="61"/>
      <c r="B315" s="61"/>
      <c r="C315" s="61"/>
      <c r="D315" s="61"/>
      <c r="E315" s="61"/>
      <c r="F315" s="61"/>
      <c r="G315" s="61"/>
    </row>
    <row r="316" spans="1:7" s="46" customFormat="1" ht="13.8" x14ac:dyDescent="0.3">
      <c r="A316" s="61"/>
      <c r="B316" s="61"/>
      <c r="C316" s="61"/>
      <c r="D316" s="61"/>
      <c r="E316" s="61"/>
      <c r="F316" s="61"/>
      <c r="G316" s="61"/>
    </row>
    <row r="317" spans="1:7" s="46" customFormat="1" ht="13.8" x14ac:dyDescent="0.3">
      <c r="A317" s="61"/>
      <c r="B317" s="61"/>
      <c r="C317" s="61"/>
      <c r="D317" s="61"/>
      <c r="E317" s="61"/>
      <c r="F317" s="61"/>
      <c r="G317" s="61"/>
    </row>
    <row r="318" spans="1:7" s="46" customFormat="1" ht="13.8" x14ac:dyDescent="0.3">
      <c r="A318" s="61"/>
      <c r="B318" s="61"/>
      <c r="C318" s="61"/>
      <c r="D318" s="61"/>
      <c r="E318" s="61"/>
      <c r="F318" s="61"/>
      <c r="G318" s="61"/>
    </row>
    <row r="319" spans="1:7" s="46" customFormat="1" ht="13.8" x14ac:dyDescent="0.3">
      <c r="A319" s="61"/>
      <c r="B319" s="61"/>
      <c r="C319" s="61"/>
      <c r="D319" s="61"/>
      <c r="E319" s="61"/>
      <c r="F319" s="61"/>
      <c r="G319" s="61"/>
    </row>
    <row r="320" spans="1:7" s="46" customFormat="1" ht="13.8" x14ac:dyDescent="0.3">
      <c r="A320" s="61"/>
      <c r="B320" s="61"/>
      <c r="C320" s="61"/>
      <c r="D320" s="61"/>
      <c r="E320" s="61"/>
      <c r="F320" s="61"/>
      <c r="G320" s="61"/>
    </row>
    <row r="321" spans="1:7" s="46" customFormat="1" ht="13.8" x14ac:dyDescent="0.3">
      <c r="A321" s="61"/>
      <c r="B321" s="61"/>
      <c r="C321" s="61"/>
      <c r="D321" s="61"/>
      <c r="E321" s="61"/>
      <c r="F321" s="61"/>
      <c r="G321" s="61"/>
    </row>
    <row r="322" spans="1:7" s="46" customFormat="1" ht="13.8" x14ac:dyDescent="0.3">
      <c r="A322" s="61"/>
      <c r="B322" s="61"/>
      <c r="C322" s="61"/>
      <c r="D322" s="61"/>
      <c r="E322" s="61"/>
      <c r="F322" s="61"/>
      <c r="G322" s="61"/>
    </row>
    <row r="323" spans="1:7" s="46" customFormat="1" ht="13.8" x14ac:dyDescent="0.3">
      <c r="A323" s="61"/>
      <c r="B323" s="61"/>
      <c r="C323" s="61"/>
      <c r="D323" s="61"/>
      <c r="E323" s="61"/>
      <c r="F323" s="61"/>
      <c r="G323" s="61"/>
    </row>
    <row r="324" spans="1:7" s="46" customFormat="1" ht="13.8" x14ac:dyDescent="0.3">
      <c r="A324" s="61"/>
      <c r="B324" s="61"/>
      <c r="C324" s="61"/>
      <c r="D324" s="61"/>
      <c r="E324" s="61"/>
      <c r="F324" s="61"/>
      <c r="G324" s="61"/>
    </row>
    <row r="325" spans="1:7" s="46" customFormat="1" ht="13.8" x14ac:dyDescent="0.3">
      <c r="A325" s="61"/>
      <c r="B325" s="61"/>
      <c r="C325" s="61"/>
      <c r="D325" s="61"/>
      <c r="E325" s="61"/>
      <c r="F325" s="61"/>
      <c r="G325" s="61"/>
    </row>
    <row r="326" spans="1:7" s="46" customFormat="1" ht="13.8" x14ac:dyDescent="0.3">
      <c r="A326" s="61"/>
      <c r="B326" s="61"/>
      <c r="C326" s="61"/>
      <c r="D326" s="61"/>
      <c r="E326" s="61"/>
      <c r="F326" s="61"/>
      <c r="G326" s="61"/>
    </row>
    <row r="327" spans="1:7" s="46" customFormat="1" ht="13.8" x14ac:dyDescent="0.3">
      <c r="A327" s="61"/>
      <c r="B327" s="61"/>
      <c r="C327" s="61"/>
      <c r="D327" s="61"/>
      <c r="E327" s="61"/>
      <c r="F327" s="61"/>
      <c r="G327" s="61"/>
    </row>
    <row r="328" spans="1:7" s="46" customFormat="1" ht="13.8" x14ac:dyDescent="0.3">
      <c r="A328" s="61"/>
      <c r="B328" s="61"/>
      <c r="C328" s="61"/>
      <c r="D328" s="61"/>
      <c r="E328" s="61"/>
      <c r="F328" s="61"/>
      <c r="G328" s="61"/>
    </row>
    <row r="329" spans="1:7" s="46" customFormat="1" ht="13.8" x14ac:dyDescent="0.3">
      <c r="A329" s="61"/>
      <c r="B329" s="61"/>
      <c r="C329" s="61"/>
      <c r="D329" s="61"/>
      <c r="E329" s="61"/>
      <c r="F329" s="61"/>
      <c r="G329" s="61"/>
    </row>
    <row r="330" spans="1:7" s="46" customFormat="1" ht="13.8" x14ac:dyDescent="0.3">
      <c r="A330" s="61"/>
      <c r="B330" s="61"/>
      <c r="C330" s="61"/>
      <c r="D330" s="61"/>
      <c r="E330" s="61"/>
      <c r="F330" s="61"/>
      <c r="G330" s="61"/>
    </row>
    <row r="331" spans="1:7" s="46" customFormat="1" ht="13.8" x14ac:dyDescent="0.3">
      <c r="A331" s="61"/>
      <c r="B331" s="61"/>
      <c r="C331" s="61"/>
      <c r="D331" s="61"/>
      <c r="E331" s="61"/>
      <c r="F331" s="61"/>
      <c r="G331" s="61"/>
    </row>
    <row r="332" spans="1:7" s="46" customFormat="1" ht="13.8" x14ac:dyDescent="0.3">
      <c r="A332" s="61"/>
      <c r="B332" s="61"/>
      <c r="C332" s="61"/>
      <c r="D332" s="61"/>
      <c r="E332" s="61"/>
      <c r="F332" s="61"/>
      <c r="G332" s="61"/>
    </row>
    <row r="333" spans="1:7" s="46" customFormat="1" ht="13.8" x14ac:dyDescent="0.3">
      <c r="A333" s="61"/>
      <c r="B333" s="61"/>
      <c r="C333" s="61"/>
      <c r="D333" s="61"/>
      <c r="E333" s="61"/>
      <c r="F333" s="61"/>
      <c r="G333" s="61"/>
    </row>
    <row r="334" spans="1:7" s="46" customFormat="1" ht="13.8" x14ac:dyDescent="0.3">
      <c r="A334" s="61"/>
      <c r="B334" s="61"/>
      <c r="C334" s="61"/>
      <c r="D334" s="61"/>
      <c r="E334" s="61"/>
      <c r="F334" s="61"/>
      <c r="G334" s="61"/>
    </row>
    <row r="335" spans="1:7" s="46" customFormat="1" ht="13.8" x14ac:dyDescent="0.3">
      <c r="A335" s="61"/>
      <c r="B335" s="61"/>
      <c r="C335" s="61"/>
      <c r="D335" s="61"/>
      <c r="E335" s="61"/>
      <c r="F335" s="61"/>
      <c r="G335" s="61"/>
    </row>
    <row r="336" spans="1:7" s="46" customFormat="1" ht="13.8" x14ac:dyDescent="0.3">
      <c r="A336" s="61"/>
      <c r="B336" s="61"/>
      <c r="C336" s="61"/>
      <c r="D336" s="61"/>
      <c r="E336" s="61"/>
      <c r="F336" s="61"/>
      <c r="G336" s="61"/>
    </row>
    <row r="337" spans="1:7" s="46" customFormat="1" ht="13.8" x14ac:dyDescent="0.3">
      <c r="A337" s="61"/>
      <c r="B337" s="61"/>
      <c r="C337" s="61"/>
      <c r="D337" s="61"/>
      <c r="E337" s="61"/>
      <c r="F337" s="61"/>
      <c r="G337" s="61"/>
    </row>
    <row r="338" spans="1:7" s="46" customFormat="1" ht="13.8" x14ac:dyDescent="0.3">
      <c r="A338" s="61"/>
      <c r="B338" s="61"/>
      <c r="C338" s="61"/>
      <c r="D338" s="61"/>
      <c r="E338" s="61"/>
      <c r="F338" s="61"/>
      <c r="G338" s="61"/>
    </row>
    <row r="339" spans="1:7" s="46" customFormat="1" ht="13.8" x14ac:dyDescent="0.3">
      <c r="A339" s="61"/>
      <c r="B339" s="61"/>
      <c r="C339" s="61"/>
      <c r="D339" s="61"/>
      <c r="E339" s="61"/>
      <c r="F339" s="61"/>
      <c r="G339" s="61"/>
    </row>
    <row r="340" spans="1:7" s="46" customFormat="1" ht="13.8" x14ac:dyDescent="0.3">
      <c r="A340" s="61"/>
      <c r="B340" s="61"/>
      <c r="C340" s="61"/>
      <c r="D340" s="61"/>
      <c r="E340" s="61"/>
      <c r="F340" s="61"/>
      <c r="G340" s="61"/>
    </row>
    <row r="341" spans="1:7" s="46" customFormat="1" ht="13.8" x14ac:dyDescent="0.3">
      <c r="A341" s="61"/>
      <c r="B341" s="61"/>
      <c r="C341" s="61"/>
      <c r="D341" s="61"/>
      <c r="E341" s="61"/>
      <c r="F341" s="61"/>
      <c r="G341" s="61"/>
    </row>
    <row r="342" spans="1:7" s="46" customFormat="1" ht="13.8" x14ac:dyDescent="0.3">
      <c r="A342" s="61"/>
      <c r="B342" s="61"/>
      <c r="C342" s="61"/>
      <c r="D342" s="61"/>
      <c r="E342" s="61"/>
      <c r="F342" s="61"/>
      <c r="G342" s="61"/>
    </row>
    <row r="343" spans="1:7" s="46" customFormat="1" ht="13.8" x14ac:dyDescent="0.3">
      <c r="A343" s="61"/>
      <c r="B343" s="61"/>
      <c r="C343" s="61"/>
      <c r="D343" s="61"/>
      <c r="E343" s="61"/>
      <c r="F343" s="61"/>
      <c r="G343" s="61"/>
    </row>
    <row r="344" spans="1:7" s="46" customFormat="1" ht="13.8" x14ac:dyDescent="0.3">
      <c r="A344" s="61"/>
      <c r="B344" s="61"/>
      <c r="C344" s="61"/>
      <c r="D344" s="61"/>
      <c r="E344" s="61"/>
      <c r="F344" s="61"/>
      <c r="G344" s="61"/>
    </row>
    <row r="345" spans="1:7" s="46" customFormat="1" ht="13.8" x14ac:dyDescent="0.3">
      <c r="A345" s="61"/>
      <c r="B345" s="61"/>
      <c r="C345" s="61"/>
      <c r="D345" s="61"/>
      <c r="E345" s="61"/>
      <c r="F345" s="61"/>
      <c r="G345" s="61"/>
    </row>
    <row r="346" spans="1:7" s="46" customFormat="1" ht="13.8" x14ac:dyDescent="0.3">
      <c r="A346" s="61"/>
      <c r="B346" s="61"/>
      <c r="C346" s="61"/>
      <c r="D346" s="61"/>
      <c r="E346" s="61"/>
      <c r="F346" s="61"/>
      <c r="G346" s="61"/>
    </row>
    <row r="347" spans="1:7" s="46" customFormat="1" ht="13.8" x14ac:dyDescent="0.3">
      <c r="A347" s="61"/>
      <c r="B347" s="61"/>
      <c r="C347" s="61"/>
      <c r="D347" s="61"/>
      <c r="E347" s="61"/>
      <c r="F347" s="61"/>
      <c r="G347" s="61"/>
    </row>
    <row r="348" spans="1:7" s="46" customFormat="1" ht="13.8" x14ac:dyDescent="0.3">
      <c r="A348" s="61"/>
      <c r="B348" s="61"/>
      <c r="C348" s="61"/>
      <c r="D348" s="61"/>
      <c r="E348" s="61"/>
      <c r="F348" s="61"/>
      <c r="G348" s="61"/>
    </row>
    <row r="349" spans="1:7" s="46" customFormat="1" ht="13.8" x14ac:dyDescent="0.3">
      <c r="A349" s="61"/>
      <c r="B349" s="61"/>
      <c r="C349" s="61"/>
      <c r="D349" s="61"/>
      <c r="E349" s="61"/>
      <c r="F349" s="61"/>
      <c r="G349" s="61"/>
    </row>
    <row r="350" spans="1:7" s="46" customFormat="1" ht="13.8" x14ac:dyDescent="0.3">
      <c r="A350" s="61"/>
      <c r="B350" s="61"/>
      <c r="C350" s="61"/>
      <c r="D350" s="61"/>
      <c r="E350" s="61"/>
      <c r="F350" s="61"/>
      <c r="G350" s="61"/>
    </row>
    <row r="351" spans="1:7" s="46" customFormat="1" ht="13.8" x14ac:dyDescent="0.3">
      <c r="A351" s="61"/>
      <c r="B351" s="61"/>
      <c r="C351" s="61"/>
      <c r="D351" s="61"/>
      <c r="E351" s="61"/>
      <c r="F351" s="61"/>
      <c r="G351" s="61"/>
    </row>
    <row r="352" spans="1:7" s="46" customFormat="1" ht="13.8" x14ac:dyDescent="0.3">
      <c r="A352" s="61"/>
      <c r="B352" s="61"/>
      <c r="C352" s="61"/>
      <c r="D352" s="61"/>
      <c r="E352" s="61"/>
      <c r="F352" s="61"/>
      <c r="G352" s="61"/>
    </row>
    <row r="353" spans="1:7" s="46" customFormat="1" ht="13.8" x14ac:dyDescent="0.3">
      <c r="A353" s="61"/>
      <c r="B353" s="61"/>
      <c r="C353" s="61"/>
      <c r="D353" s="61"/>
      <c r="E353" s="61"/>
      <c r="F353" s="61"/>
      <c r="G353" s="61"/>
    </row>
    <row r="354" spans="1:7" s="46" customFormat="1" ht="13.8" x14ac:dyDescent="0.3">
      <c r="A354" s="61"/>
      <c r="B354" s="61"/>
      <c r="C354" s="61"/>
      <c r="D354" s="61"/>
      <c r="E354" s="61"/>
      <c r="F354" s="61"/>
      <c r="G354" s="61"/>
    </row>
    <row r="355" spans="1:7" s="46" customFormat="1" ht="13.8" x14ac:dyDescent="0.3">
      <c r="A355" s="61"/>
      <c r="B355" s="61"/>
      <c r="C355" s="61"/>
      <c r="D355" s="61"/>
      <c r="E355" s="61"/>
      <c r="F355" s="61"/>
      <c r="G355" s="61"/>
    </row>
    <row r="356" spans="1:7" s="46" customFormat="1" ht="13.8" x14ac:dyDescent="0.3">
      <c r="A356" s="61"/>
      <c r="B356" s="61"/>
      <c r="C356" s="61"/>
      <c r="D356" s="61"/>
      <c r="E356" s="61"/>
      <c r="F356" s="61"/>
      <c r="G356" s="61"/>
    </row>
    <row r="357" spans="1:7" s="46" customFormat="1" ht="13.8" x14ac:dyDescent="0.3">
      <c r="A357" s="61"/>
      <c r="B357" s="61"/>
      <c r="C357" s="61"/>
      <c r="D357" s="61"/>
      <c r="E357" s="61"/>
      <c r="F357" s="61"/>
      <c r="G357" s="61"/>
    </row>
    <row r="358" spans="1:7" s="46" customFormat="1" ht="13.8" x14ac:dyDescent="0.3">
      <c r="A358" s="61"/>
      <c r="B358" s="61"/>
      <c r="C358" s="61"/>
      <c r="D358" s="61"/>
      <c r="E358" s="61"/>
      <c r="F358" s="61"/>
      <c r="G358" s="61"/>
    </row>
    <row r="359" spans="1:7" s="46" customFormat="1" ht="13.8" x14ac:dyDescent="0.3">
      <c r="A359" s="61"/>
      <c r="B359" s="61"/>
      <c r="C359" s="61"/>
      <c r="D359" s="61"/>
      <c r="E359" s="61"/>
      <c r="F359" s="61"/>
      <c r="G359" s="61"/>
    </row>
    <row r="360" spans="1:7" s="46" customFormat="1" ht="13.8" x14ac:dyDescent="0.3">
      <c r="A360" s="61"/>
      <c r="B360" s="61"/>
      <c r="C360" s="61"/>
      <c r="D360" s="61"/>
      <c r="E360" s="61"/>
      <c r="F360" s="61"/>
      <c r="G360" s="61"/>
    </row>
    <row r="361" spans="1:7" s="46" customFormat="1" ht="13.8" x14ac:dyDescent="0.3">
      <c r="A361" s="61"/>
      <c r="B361" s="61"/>
      <c r="C361" s="61"/>
      <c r="D361" s="61"/>
      <c r="E361" s="61"/>
      <c r="F361" s="61"/>
      <c r="G361" s="61"/>
    </row>
    <row r="362" spans="1:7" s="46" customFormat="1" ht="13.8" x14ac:dyDescent="0.3">
      <c r="A362" s="61"/>
      <c r="B362" s="61"/>
      <c r="C362" s="61"/>
      <c r="D362" s="61"/>
      <c r="E362" s="61"/>
      <c r="F362" s="61"/>
      <c r="G362" s="61"/>
    </row>
    <row r="363" spans="1:7" s="46" customFormat="1" ht="13.8" x14ac:dyDescent="0.3">
      <c r="A363" s="61"/>
      <c r="B363" s="61"/>
      <c r="C363" s="61"/>
      <c r="D363" s="61"/>
      <c r="E363" s="61"/>
      <c r="F363" s="61"/>
      <c r="G363" s="61"/>
    </row>
    <row r="364" spans="1:7" s="46" customFormat="1" ht="13.8" x14ac:dyDescent="0.3">
      <c r="A364" s="61"/>
      <c r="B364" s="61"/>
      <c r="C364" s="61"/>
      <c r="D364" s="61"/>
      <c r="E364" s="61"/>
      <c r="F364" s="61"/>
      <c r="G364" s="61"/>
    </row>
    <row r="365" spans="1:7" s="46" customFormat="1" ht="13.8" x14ac:dyDescent="0.3">
      <c r="A365" s="61"/>
      <c r="B365" s="61"/>
      <c r="C365" s="61"/>
      <c r="D365" s="61"/>
      <c r="E365" s="61"/>
      <c r="F365" s="61"/>
      <c r="G365" s="61"/>
    </row>
    <row r="366" spans="1:7" s="46" customFormat="1" ht="13.8" x14ac:dyDescent="0.3">
      <c r="A366" s="61"/>
      <c r="B366" s="61"/>
      <c r="C366" s="61"/>
      <c r="D366" s="61"/>
      <c r="E366" s="61"/>
      <c r="F366" s="61"/>
      <c r="G366" s="61"/>
    </row>
    <row r="367" spans="1:7" s="46" customFormat="1" ht="13.8" x14ac:dyDescent="0.3">
      <c r="A367" s="61"/>
      <c r="B367" s="61"/>
      <c r="C367" s="61"/>
      <c r="D367" s="61"/>
      <c r="E367" s="61"/>
      <c r="F367" s="61"/>
      <c r="G367" s="61"/>
    </row>
    <row r="368" spans="1:7" s="46" customFormat="1" ht="13.8" x14ac:dyDescent="0.3">
      <c r="A368" s="61"/>
      <c r="B368" s="61"/>
      <c r="C368" s="61"/>
      <c r="D368" s="61"/>
      <c r="E368" s="61"/>
      <c r="F368" s="61"/>
      <c r="G368" s="61"/>
    </row>
    <row r="369" spans="1:7" s="46" customFormat="1" ht="13.8" x14ac:dyDescent="0.3">
      <c r="A369" s="61"/>
      <c r="B369" s="61"/>
      <c r="C369" s="61"/>
      <c r="D369" s="61"/>
      <c r="E369" s="61"/>
      <c r="F369" s="61"/>
      <c r="G369" s="61"/>
    </row>
    <row r="370" spans="1:7" s="46" customFormat="1" ht="13.8" x14ac:dyDescent="0.3">
      <c r="A370" s="61"/>
      <c r="B370" s="61"/>
      <c r="C370" s="61"/>
      <c r="D370" s="61"/>
      <c r="E370" s="61"/>
      <c r="F370" s="61"/>
      <c r="G370" s="61"/>
    </row>
    <row r="371" spans="1:7" s="46" customFormat="1" ht="13.8" x14ac:dyDescent="0.3">
      <c r="A371" s="61"/>
      <c r="B371" s="61"/>
      <c r="C371" s="61"/>
      <c r="D371" s="61"/>
      <c r="E371" s="61"/>
      <c r="F371" s="61"/>
      <c r="G371" s="61"/>
    </row>
    <row r="372" spans="1:7" s="46" customFormat="1" ht="13.8" x14ac:dyDescent="0.3">
      <c r="A372" s="61"/>
      <c r="B372" s="61"/>
      <c r="C372" s="61"/>
      <c r="D372" s="61"/>
      <c r="E372" s="61"/>
      <c r="F372" s="61"/>
      <c r="G372" s="61"/>
    </row>
    <row r="373" spans="1:7" s="46" customFormat="1" ht="13.8" x14ac:dyDescent="0.3">
      <c r="A373" s="61"/>
      <c r="B373" s="61"/>
      <c r="C373" s="61"/>
      <c r="D373" s="61"/>
      <c r="E373" s="61"/>
      <c r="F373" s="61"/>
      <c r="G373" s="61"/>
    </row>
    <row r="374" spans="1:7" s="46" customFormat="1" ht="13.8" x14ac:dyDescent="0.3">
      <c r="A374" s="61"/>
      <c r="B374" s="61"/>
      <c r="C374" s="61"/>
      <c r="D374" s="61"/>
      <c r="E374" s="61"/>
      <c r="F374" s="61"/>
      <c r="G374" s="61"/>
    </row>
    <row r="375" spans="1:7" s="46" customFormat="1" ht="13.8" x14ac:dyDescent="0.3">
      <c r="A375" s="61"/>
      <c r="B375" s="61"/>
      <c r="C375" s="61"/>
      <c r="D375" s="61"/>
      <c r="E375" s="61"/>
      <c r="F375" s="61"/>
      <c r="G375" s="61"/>
    </row>
    <row r="376" spans="1:7" s="46" customFormat="1" ht="13.8" x14ac:dyDescent="0.3">
      <c r="A376" s="61"/>
      <c r="B376" s="61"/>
      <c r="C376" s="61"/>
      <c r="D376" s="61"/>
      <c r="E376" s="61"/>
      <c r="F376" s="61"/>
      <c r="G376" s="61"/>
    </row>
    <row r="377" spans="1:7" s="46" customFormat="1" ht="13.8" x14ac:dyDescent="0.3">
      <c r="A377" s="61"/>
      <c r="B377" s="61"/>
      <c r="C377" s="61"/>
      <c r="D377" s="61"/>
      <c r="E377" s="61"/>
      <c r="F377" s="61"/>
      <c r="G377" s="61"/>
    </row>
    <row r="378" spans="1:7" s="46" customFormat="1" ht="13.8" x14ac:dyDescent="0.3">
      <c r="A378" s="61"/>
      <c r="B378" s="61"/>
      <c r="C378" s="61"/>
      <c r="D378" s="61"/>
      <c r="E378" s="61"/>
      <c r="F378" s="61"/>
      <c r="G378" s="61"/>
    </row>
    <row r="379" spans="1:7" s="46" customFormat="1" ht="13.8" x14ac:dyDescent="0.3">
      <c r="A379" s="61"/>
      <c r="B379" s="61"/>
      <c r="C379" s="61"/>
      <c r="D379" s="61"/>
      <c r="E379" s="61"/>
      <c r="F379" s="61"/>
      <c r="G379" s="61"/>
    </row>
    <row r="380" spans="1:7" s="46" customFormat="1" ht="13.8" x14ac:dyDescent="0.3">
      <c r="A380" s="61"/>
      <c r="B380" s="61"/>
      <c r="C380" s="61"/>
      <c r="D380" s="61"/>
      <c r="E380" s="61"/>
      <c r="F380" s="61"/>
      <c r="G380" s="61"/>
    </row>
    <row r="381" spans="1:7" s="46" customFormat="1" ht="13.8" x14ac:dyDescent="0.3">
      <c r="A381" s="61"/>
      <c r="B381" s="61"/>
      <c r="C381" s="61"/>
      <c r="D381" s="61"/>
      <c r="E381" s="61"/>
      <c r="F381" s="61"/>
      <c r="G381" s="61"/>
    </row>
    <row r="382" spans="1:7" s="46" customFormat="1" ht="13.8" x14ac:dyDescent="0.3">
      <c r="A382" s="61"/>
      <c r="B382" s="61"/>
      <c r="C382" s="61"/>
      <c r="D382" s="61"/>
      <c r="E382" s="61"/>
      <c r="F382" s="61"/>
      <c r="G382" s="61"/>
    </row>
    <row r="383" spans="1:7" s="46" customFormat="1" ht="13.8" x14ac:dyDescent="0.3">
      <c r="A383" s="61"/>
      <c r="B383" s="61"/>
      <c r="C383" s="61"/>
      <c r="D383" s="61"/>
      <c r="E383" s="61"/>
      <c r="F383" s="61"/>
      <c r="G383" s="61"/>
    </row>
    <row r="384" spans="1:7" s="46" customFormat="1" ht="13.8" x14ac:dyDescent="0.3">
      <c r="A384" s="61"/>
      <c r="B384" s="61"/>
      <c r="C384" s="61"/>
      <c r="D384" s="61"/>
      <c r="E384" s="61"/>
      <c r="F384" s="61"/>
      <c r="G384" s="61"/>
    </row>
    <row r="385" spans="1:7" s="46" customFormat="1" ht="13.8" x14ac:dyDescent="0.3">
      <c r="A385" s="61"/>
      <c r="B385" s="61"/>
      <c r="C385" s="61"/>
      <c r="D385" s="61"/>
      <c r="E385" s="61"/>
      <c r="F385" s="61"/>
      <c r="G385" s="61"/>
    </row>
    <row r="386" spans="1:7" s="46" customFormat="1" ht="13.8" x14ac:dyDescent="0.3">
      <c r="A386" s="61"/>
      <c r="B386" s="61"/>
      <c r="C386" s="61"/>
      <c r="D386" s="61"/>
      <c r="E386" s="61"/>
      <c r="F386" s="61"/>
      <c r="G386" s="61"/>
    </row>
    <row r="387" spans="1:7" s="46" customFormat="1" ht="13.8" x14ac:dyDescent="0.3">
      <c r="A387" s="61"/>
      <c r="B387" s="61"/>
      <c r="C387" s="61"/>
      <c r="D387" s="61"/>
      <c r="E387" s="61"/>
      <c r="F387" s="61"/>
      <c r="G387" s="61"/>
    </row>
    <row r="388" spans="1:7" s="46" customFormat="1" ht="13.8" x14ac:dyDescent="0.3">
      <c r="A388" s="61"/>
      <c r="B388" s="61"/>
      <c r="C388" s="61"/>
      <c r="D388" s="61"/>
      <c r="E388" s="61"/>
      <c r="F388" s="61"/>
      <c r="G388" s="61"/>
    </row>
    <row r="389" spans="1:7" s="46" customFormat="1" ht="13.8" x14ac:dyDescent="0.3">
      <c r="A389" s="61"/>
      <c r="B389" s="61"/>
      <c r="C389" s="61"/>
      <c r="D389" s="61"/>
      <c r="E389" s="61"/>
      <c r="F389" s="61"/>
      <c r="G389" s="61"/>
    </row>
    <row r="390" spans="1:7" s="46" customFormat="1" ht="13.8" x14ac:dyDescent="0.3">
      <c r="A390" s="61"/>
      <c r="B390" s="61"/>
      <c r="C390" s="61"/>
      <c r="D390" s="61"/>
      <c r="E390" s="61"/>
      <c r="F390" s="61"/>
      <c r="G390" s="61"/>
    </row>
    <row r="391" spans="1:7" s="46" customFormat="1" ht="13.8" x14ac:dyDescent="0.3">
      <c r="A391" s="61"/>
      <c r="B391" s="61"/>
      <c r="C391" s="61"/>
      <c r="D391" s="61"/>
      <c r="E391" s="61"/>
      <c r="F391" s="61"/>
      <c r="G391" s="61"/>
    </row>
    <row r="392" spans="1:7" s="46" customFormat="1" ht="13.8" x14ac:dyDescent="0.3">
      <c r="A392" s="61"/>
      <c r="B392" s="61"/>
      <c r="C392" s="61"/>
      <c r="D392" s="61"/>
      <c r="E392" s="61"/>
      <c r="F392" s="61"/>
      <c r="G392" s="61"/>
    </row>
    <row r="393" spans="1:7" s="46" customFormat="1" ht="13.8" x14ac:dyDescent="0.3">
      <c r="A393" s="61"/>
      <c r="B393" s="61"/>
      <c r="C393" s="61"/>
      <c r="D393" s="61"/>
      <c r="E393" s="61"/>
      <c r="F393" s="61"/>
      <c r="G393" s="61"/>
    </row>
    <row r="394" spans="1:7" s="46" customFormat="1" ht="13.8" x14ac:dyDescent="0.3">
      <c r="A394" s="61"/>
      <c r="B394" s="61"/>
      <c r="C394" s="61"/>
      <c r="D394" s="61"/>
      <c r="E394" s="61"/>
      <c r="F394" s="61"/>
      <c r="G394" s="61"/>
    </row>
    <row r="395" spans="1:7" s="46" customFormat="1" ht="13.8" x14ac:dyDescent="0.3">
      <c r="A395" s="61"/>
      <c r="B395" s="61"/>
      <c r="C395" s="61"/>
      <c r="D395" s="61"/>
      <c r="E395" s="61"/>
      <c r="F395" s="61"/>
      <c r="G395" s="61"/>
    </row>
    <row r="396" spans="1:7" s="46" customFormat="1" ht="13.8" x14ac:dyDescent="0.3">
      <c r="A396" s="61"/>
      <c r="B396" s="61"/>
      <c r="C396" s="61"/>
      <c r="D396" s="61"/>
      <c r="E396" s="61"/>
      <c r="F396" s="61"/>
      <c r="G396" s="61"/>
    </row>
    <row r="397" spans="1:7" s="46" customFormat="1" ht="13.8" x14ac:dyDescent="0.3">
      <c r="A397" s="61"/>
      <c r="B397" s="61"/>
      <c r="C397" s="61"/>
      <c r="D397" s="61"/>
      <c r="E397" s="61"/>
      <c r="F397" s="61"/>
      <c r="G397" s="61"/>
    </row>
    <row r="398" spans="1:7" s="46" customFormat="1" ht="13.8" x14ac:dyDescent="0.3">
      <c r="A398" s="61"/>
      <c r="B398" s="61"/>
      <c r="C398" s="61"/>
      <c r="D398" s="61"/>
      <c r="E398" s="61"/>
      <c r="F398" s="61"/>
      <c r="G398" s="61"/>
    </row>
    <row r="399" spans="1:7" s="46" customFormat="1" ht="13.8" x14ac:dyDescent="0.3">
      <c r="A399" s="61"/>
      <c r="B399" s="61"/>
      <c r="C399" s="61"/>
      <c r="D399" s="61"/>
      <c r="E399" s="61"/>
      <c r="F399" s="61"/>
      <c r="G399" s="61"/>
    </row>
    <row r="400" spans="1:7" s="46" customFormat="1" ht="13.8" x14ac:dyDescent="0.3">
      <c r="A400" s="61"/>
      <c r="B400" s="61"/>
      <c r="C400" s="61"/>
      <c r="D400" s="61"/>
      <c r="E400" s="61"/>
      <c r="F400" s="61"/>
      <c r="G400" s="61"/>
    </row>
    <row r="401" spans="1:7" s="46" customFormat="1" ht="13.8" x14ac:dyDescent="0.3">
      <c r="A401" s="61"/>
      <c r="B401" s="61"/>
      <c r="C401" s="61"/>
      <c r="D401" s="61"/>
      <c r="E401" s="61"/>
      <c r="F401" s="61"/>
      <c r="G401" s="61"/>
    </row>
    <row r="402" spans="1:7" s="46" customFormat="1" ht="13.8" x14ac:dyDescent="0.3">
      <c r="A402" s="61"/>
      <c r="B402" s="61"/>
      <c r="C402" s="61"/>
      <c r="D402" s="61"/>
      <c r="E402" s="61"/>
      <c r="F402" s="61"/>
      <c r="G402" s="61"/>
    </row>
    <row r="403" spans="1:7" s="46" customFormat="1" ht="13.8" x14ac:dyDescent="0.3">
      <c r="A403" s="61"/>
      <c r="B403" s="61"/>
      <c r="C403" s="61"/>
      <c r="D403" s="61"/>
      <c r="E403" s="61"/>
      <c r="F403" s="61"/>
      <c r="G403" s="61"/>
    </row>
    <row r="404" spans="1:7" s="46" customFormat="1" ht="13.8" x14ac:dyDescent="0.3">
      <c r="A404" s="61"/>
      <c r="B404" s="61"/>
      <c r="C404" s="61"/>
      <c r="D404" s="61"/>
      <c r="E404" s="61"/>
      <c r="F404" s="61"/>
      <c r="G404" s="61"/>
    </row>
    <row r="405" spans="1:7" s="46" customFormat="1" ht="13.8" x14ac:dyDescent="0.3">
      <c r="A405" s="61"/>
      <c r="B405" s="61"/>
      <c r="C405" s="61"/>
      <c r="D405" s="61"/>
      <c r="E405" s="61"/>
      <c r="F405" s="61"/>
      <c r="G405" s="61"/>
    </row>
    <row r="406" spans="1:7" s="46" customFormat="1" ht="13.8" x14ac:dyDescent="0.3">
      <c r="A406" s="61"/>
      <c r="B406" s="61"/>
      <c r="C406" s="61"/>
      <c r="D406" s="61"/>
      <c r="E406" s="61"/>
      <c r="F406" s="61"/>
      <c r="G406" s="61"/>
    </row>
    <row r="407" spans="1:7" s="46" customFormat="1" ht="13.8" x14ac:dyDescent="0.3">
      <c r="A407" s="61"/>
      <c r="B407" s="61"/>
      <c r="C407" s="61"/>
      <c r="D407" s="61"/>
      <c r="E407" s="61"/>
      <c r="F407" s="61"/>
      <c r="G407" s="61"/>
    </row>
    <row r="408" spans="1:7" s="46" customFormat="1" ht="13.8" x14ac:dyDescent="0.3">
      <c r="A408" s="61"/>
      <c r="B408" s="61"/>
      <c r="C408" s="61"/>
      <c r="D408" s="61"/>
      <c r="E408" s="61"/>
      <c r="F408" s="61"/>
      <c r="G408" s="61"/>
    </row>
    <row r="409" spans="1:7" s="46" customFormat="1" ht="13.8" x14ac:dyDescent="0.3">
      <c r="A409" s="61"/>
      <c r="B409" s="61"/>
      <c r="C409" s="61"/>
      <c r="D409" s="61"/>
      <c r="E409" s="61"/>
      <c r="F409" s="61"/>
      <c r="G409" s="61"/>
    </row>
    <row r="410" spans="1:7" s="46" customFormat="1" ht="13.8" x14ac:dyDescent="0.3">
      <c r="A410" s="61"/>
      <c r="B410" s="61"/>
      <c r="C410" s="61"/>
      <c r="D410" s="61"/>
      <c r="E410" s="61"/>
      <c r="F410" s="61"/>
      <c r="G410" s="61"/>
    </row>
    <row r="411" spans="1:7" s="46" customFormat="1" ht="13.8" x14ac:dyDescent="0.3">
      <c r="A411" s="61"/>
      <c r="B411" s="61"/>
      <c r="C411" s="61"/>
      <c r="D411" s="61"/>
      <c r="E411" s="61"/>
      <c r="F411" s="61"/>
      <c r="G411" s="61"/>
    </row>
    <row r="412" spans="1:7" s="46" customFormat="1" ht="13.8" x14ac:dyDescent="0.3">
      <c r="A412" s="61"/>
      <c r="B412" s="61"/>
      <c r="C412" s="61"/>
      <c r="D412" s="61"/>
      <c r="E412" s="61"/>
      <c r="F412" s="61"/>
      <c r="G412" s="61"/>
    </row>
    <row r="413" spans="1:7" s="46" customFormat="1" ht="13.8" x14ac:dyDescent="0.3">
      <c r="A413" s="61"/>
      <c r="B413" s="61"/>
      <c r="C413" s="61"/>
      <c r="D413" s="61"/>
      <c r="E413" s="61"/>
      <c r="F413" s="61"/>
      <c r="G413" s="61"/>
    </row>
    <row r="414" spans="1:7" s="46" customFormat="1" ht="13.8" x14ac:dyDescent="0.3">
      <c r="A414" s="61"/>
      <c r="B414" s="61"/>
      <c r="C414" s="61"/>
      <c r="D414" s="61"/>
      <c r="E414" s="61"/>
      <c r="F414" s="61"/>
      <c r="G414" s="61"/>
    </row>
    <row r="415" spans="1:7" s="46" customFormat="1" ht="13.8" x14ac:dyDescent="0.3">
      <c r="A415" s="61"/>
      <c r="B415" s="61"/>
      <c r="C415" s="61"/>
      <c r="D415" s="61"/>
      <c r="E415" s="61"/>
      <c r="F415" s="61"/>
      <c r="G415" s="61"/>
    </row>
    <row r="416" spans="1:7" s="46" customFormat="1" ht="13.8" x14ac:dyDescent="0.3">
      <c r="A416" s="61"/>
      <c r="B416" s="61"/>
      <c r="C416" s="61"/>
      <c r="D416" s="61"/>
      <c r="E416" s="61"/>
      <c r="F416" s="61"/>
      <c r="G416" s="61"/>
    </row>
    <row r="417" spans="1:7" s="46" customFormat="1" ht="13.8" x14ac:dyDescent="0.3">
      <c r="A417" s="61"/>
      <c r="B417" s="61"/>
      <c r="C417" s="61"/>
      <c r="D417" s="61"/>
      <c r="E417" s="61"/>
      <c r="F417" s="61"/>
      <c r="G417" s="61"/>
    </row>
    <row r="418" spans="1:7" s="46" customFormat="1" ht="13.8" x14ac:dyDescent="0.3">
      <c r="A418" s="61"/>
      <c r="B418" s="61"/>
      <c r="C418" s="61"/>
      <c r="D418" s="61"/>
      <c r="E418" s="61"/>
      <c r="F418" s="61"/>
      <c r="G418" s="61"/>
    </row>
    <row r="419" spans="1:7" s="46" customFormat="1" ht="13.8" x14ac:dyDescent="0.3">
      <c r="A419" s="61"/>
      <c r="B419" s="61"/>
      <c r="C419" s="61"/>
      <c r="D419" s="61"/>
      <c r="E419" s="61"/>
      <c r="F419" s="61"/>
      <c r="G419" s="61"/>
    </row>
    <row r="420" spans="1:7" s="46" customFormat="1" ht="13.8" x14ac:dyDescent="0.3">
      <c r="A420" s="61"/>
      <c r="B420" s="61"/>
      <c r="C420" s="61"/>
      <c r="D420" s="61"/>
      <c r="E420" s="61"/>
      <c r="F420" s="61"/>
      <c r="G420" s="61"/>
    </row>
    <row r="421" spans="1:7" s="46" customFormat="1" ht="13.8" x14ac:dyDescent="0.3">
      <c r="A421" s="61"/>
      <c r="B421" s="61"/>
      <c r="C421" s="61"/>
      <c r="D421" s="61"/>
      <c r="E421" s="61"/>
      <c r="F421" s="61"/>
      <c r="G421" s="61"/>
    </row>
    <row r="422" spans="1:7" s="46" customFormat="1" ht="13.8" x14ac:dyDescent="0.3">
      <c r="A422" s="61"/>
      <c r="B422" s="61"/>
      <c r="C422" s="61"/>
      <c r="D422" s="61"/>
      <c r="E422" s="61"/>
      <c r="F422" s="61"/>
      <c r="G422" s="61"/>
    </row>
    <row r="423" spans="1:7" s="46" customFormat="1" ht="13.8" x14ac:dyDescent="0.3">
      <c r="A423" s="61"/>
      <c r="B423" s="61"/>
      <c r="C423" s="61"/>
      <c r="D423" s="61"/>
      <c r="E423" s="61"/>
      <c r="F423" s="61"/>
      <c r="G423" s="61"/>
    </row>
    <row r="424" spans="1:7" s="46" customFormat="1" ht="13.8" x14ac:dyDescent="0.3">
      <c r="A424" s="61"/>
      <c r="B424" s="61"/>
      <c r="C424" s="61"/>
      <c r="D424" s="61"/>
      <c r="E424" s="61"/>
      <c r="F424" s="61"/>
      <c r="G424" s="61"/>
    </row>
    <row r="425" spans="1:7" s="46" customFormat="1" ht="13.8" x14ac:dyDescent="0.3">
      <c r="A425" s="61"/>
      <c r="B425" s="61"/>
      <c r="C425" s="61"/>
      <c r="D425" s="61"/>
      <c r="E425" s="61"/>
      <c r="F425" s="61"/>
      <c r="G425" s="61"/>
    </row>
    <row r="426" spans="1:7" s="46" customFormat="1" ht="13.8" x14ac:dyDescent="0.3">
      <c r="A426" s="61"/>
      <c r="B426" s="61"/>
      <c r="C426" s="61"/>
      <c r="D426" s="61"/>
      <c r="E426" s="61"/>
      <c r="F426" s="61"/>
      <c r="G426" s="61"/>
    </row>
    <row r="427" spans="1:7" s="46" customFormat="1" ht="13.8" x14ac:dyDescent="0.3">
      <c r="A427" s="61"/>
      <c r="B427" s="61"/>
      <c r="C427" s="61"/>
      <c r="D427" s="61"/>
      <c r="E427" s="61"/>
      <c r="F427" s="61"/>
      <c r="G427" s="61"/>
    </row>
    <row r="428" spans="1:7" s="46" customFormat="1" ht="13.8" x14ac:dyDescent="0.3">
      <c r="A428" s="61"/>
      <c r="B428" s="61"/>
      <c r="C428" s="61"/>
      <c r="D428" s="61"/>
      <c r="E428" s="61"/>
      <c r="F428" s="61"/>
      <c r="G428" s="61"/>
    </row>
    <row r="429" spans="1:7" s="46" customFormat="1" ht="13.8" x14ac:dyDescent="0.3">
      <c r="A429" s="61"/>
      <c r="B429" s="61"/>
      <c r="C429" s="61"/>
      <c r="D429" s="61"/>
      <c r="E429" s="61"/>
      <c r="F429" s="61"/>
      <c r="G429" s="61"/>
    </row>
    <row r="430" spans="1:7" s="46" customFormat="1" ht="13.8" x14ac:dyDescent="0.3">
      <c r="A430" s="61"/>
      <c r="B430" s="61"/>
      <c r="C430" s="61"/>
      <c r="D430" s="61"/>
      <c r="E430" s="61"/>
      <c r="F430" s="61"/>
      <c r="G430" s="61"/>
    </row>
    <row r="431" spans="1:7" s="46" customFormat="1" ht="13.8" x14ac:dyDescent="0.3">
      <c r="A431" s="61"/>
      <c r="B431" s="61"/>
      <c r="C431" s="61"/>
      <c r="D431" s="61"/>
      <c r="E431" s="61"/>
      <c r="F431" s="61"/>
      <c r="G431" s="61"/>
    </row>
    <row r="432" spans="1:7" s="46" customFormat="1" ht="13.8" x14ac:dyDescent="0.3">
      <c r="A432" s="61"/>
      <c r="B432" s="61"/>
      <c r="C432" s="61"/>
      <c r="D432" s="61"/>
      <c r="E432" s="61"/>
      <c r="F432" s="61"/>
      <c r="G432" s="61"/>
    </row>
    <row r="433" spans="1:7" s="46" customFormat="1" ht="13.8" x14ac:dyDescent="0.3">
      <c r="A433" s="61"/>
      <c r="B433" s="61"/>
      <c r="C433" s="61"/>
      <c r="D433" s="61"/>
      <c r="E433" s="61"/>
      <c r="F433" s="61"/>
      <c r="G433" s="61"/>
    </row>
    <row r="434" spans="1:7" s="46" customFormat="1" ht="13.8" x14ac:dyDescent="0.3">
      <c r="A434" s="61"/>
      <c r="B434" s="61"/>
      <c r="C434" s="61"/>
      <c r="D434" s="61"/>
      <c r="E434" s="61"/>
      <c r="F434" s="61"/>
      <c r="G434" s="61"/>
    </row>
    <row r="435" spans="1:7" s="46" customFormat="1" ht="13.8" x14ac:dyDescent="0.3">
      <c r="A435" s="61"/>
      <c r="B435" s="61"/>
      <c r="C435" s="61"/>
      <c r="D435" s="61"/>
      <c r="E435" s="61"/>
      <c r="F435" s="61"/>
      <c r="G435" s="61"/>
    </row>
    <row r="436" spans="1:7" s="46" customFormat="1" ht="13.8" x14ac:dyDescent="0.3">
      <c r="A436" s="61"/>
      <c r="B436" s="61"/>
      <c r="C436" s="61"/>
      <c r="D436" s="61"/>
      <c r="E436" s="61"/>
      <c r="F436" s="61"/>
      <c r="G436" s="61"/>
    </row>
    <row r="437" spans="1:7" s="46" customFormat="1" ht="13.8" x14ac:dyDescent="0.3">
      <c r="A437" s="61"/>
      <c r="B437" s="61"/>
      <c r="C437" s="61"/>
      <c r="D437" s="61"/>
      <c r="E437" s="61"/>
      <c r="F437" s="61"/>
      <c r="G437" s="61"/>
    </row>
    <row r="438" spans="1:7" s="46" customFormat="1" ht="13.8" x14ac:dyDescent="0.3">
      <c r="A438" s="61"/>
      <c r="B438" s="61"/>
      <c r="C438" s="61"/>
      <c r="D438" s="61"/>
      <c r="E438" s="61"/>
      <c r="F438" s="61"/>
      <c r="G438" s="61"/>
    </row>
    <row r="439" spans="1:7" s="46" customFormat="1" ht="13.8" x14ac:dyDescent="0.3">
      <c r="A439" s="61"/>
      <c r="B439" s="61"/>
      <c r="C439" s="61"/>
      <c r="D439" s="61"/>
      <c r="E439" s="61"/>
      <c r="F439" s="61"/>
      <c r="G439" s="61"/>
    </row>
    <row r="440" spans="1:7" s="46" customFormat="1" ht="13.8" x14ac:dyDescent="0.3">
      <c r="A440" s="61"/>
      <c r="B440" s="61"/>
      <c r="C440" s="61"/>
      <c r="D440" s="61"/>
      <c r="E440" s="61"/>
      <c r="F440" s="61"/>
      <c r="G440" s="61"/>
    </row>
    <row r="441" spans="1:7" s="46" customFormat="1" ht="13.8" x14ac:dyDescent="0.3">
      <c r="A441" s="61"/>
      <c r="B441" s="61"/>
      <c r="C441" s="61"/>
      <c r="D441" s="61"/>
      <c r="E441" s="61"/>
      <c r="F441" s="61"/>
      <c r="G441" s="61"/>
    </row>
    <row r="442" spans="1:7" s="46" customFormat="1" ht="13.8" x14ac:dyDescent="0.3">
      <c r="A442" s="61"/>
      <c r="B442" s="61"/>
      <c r="C442" s="61"/>
      <c r="D442" s="61"/>
      <c r="E442" s="61"/>
      <c r="F442" s="61"/>
      <c r="G442" s="61"/>
    </row>
    <row r="443" spans="1:7" s="46" customFormat="1" ht="13.8" x14ac:dyDescent="0.3">
      <c r="A443" s="61"/>
      <c r="B443" s="61"/>
      <c r="C443" s="61"/>
      <c r="D443" s="61"/>
      <c r="E443" s="61"/>
      <c r="F443" s="61"/>
      <c r="G443" s="61"/>
    </row>
    <row r="444" spans="1:7" s="46" customFormat="1" ht="13.8" x14ac:dyDescent="0.3">
      <c r="A444" s="61"/>
      <c r="B444" s="61"/>
      <c r="C444" s="61"/>
      <c r="D444" s="61"/>
      <c r="E444" s="61"/>
      <c r="F444" s="61"/>
      <c r="G444" s="61"/>
    </row>
    <row r="445" spans="1:7" s="46" customFormat="1" ht="13.8" x14ac:dyDescent="0.3">
      <c r="A445" s="61"/>
      <c r="B445" s="61"/>
      <c r="C445" s="61"/>
      <c r="D445" s="61"/>
      <c r="E445" s="61"/>
      <c r="F445" s="61"/>
      <c r="G445" s="61"/>
    </row>
    <row r="446" spans="1:7" s="46" customFormat="1" ht="13.8" x14ac:dyDescent="0.3">
      <c r="A446" s="61"/>
      <c r="B446" s="61"/>
      <c r="C446" s="61"/>
      <c r="D446" s="61"/>
      <c r="E446" s="61"/>
      <c r="F446" s="61"/>
      <c r="G446" s="61"/>
    </row>
    <row r="447" spans="1:7" s="46" customFormat="1" ht="13.8" x14ac:dyDescent="0.3">
      <c r="A447" s="61"/>
      <c r="B447" s="61"/>
      <c r="C447" s="61"/>
      <c r="D447" s="61"/>
      <c r="E447" s="61"/>
      <c r="F447" s="61"/>
      <c r="G447" s="61"/>
    </row>
    <row r="448" spans="1:7" s="46" customFormat="1" ht="13.8" x14ac:dyDescent="0.3">
      <c r="A448" s="61"/>
      <c r="B448" s="61"/>
      <c r="C448" s="61"/>
      <c r="D448" s="61"/>
      <c r="E448" s="61"/>
      <c r="F448" s="61"/>
      <c r="G448" s="61"/>
    </row>
    <row r="449" spans="1:7" s="46" customFormat="1" ht="13.8" x14ac:dyDescent="0.3">
      <c r="A449" s="61"/>
      <c r="B449" s="61"/>
      <c r="C449" s="61"/>
      <c r="D449" s="61"/>
      <c r="E449" s="61"/>
      <c r="F449" s="61"/>
      <c r="G449" s="61"/>
    </row>
    <row r="450" spans="1:7" s="46" customFormat="1" ht="13.8" x14ac:dyDescent="0.3">
      <c r="A450" s="61"/>
      <c r="B450" s="61"/>
      <c r="C450" s="61"/>
      <c r="D450" s="61"/>
      <c r="E450" s="61"/>
      <c r="F450" s="61"/>
      <c r="G450" s="61"/>
    </row>
    <row r="451" spans="1:7" s="46" customFormat="1" ht="13.8" x14ac:dyDescent="0.3">
      <c r="A451" s="61"/>
      <c r="B451" s="61"/>
      <c r="C451" s="61"/>
      <c r="D451" s="61"/>
      <c r="E451" s="61"/>
      <c r="F451" s="61"/>
      <c r="G451" s="61"/>
    </row>
    <row r="452" spans="1:7" s="46" customFormat="1" ht="13.8" x14ac:dyDescent="0.3">
      <c r="A452" s="61"/>
      <c r="B452" s="61"/>
      <c r="C452" s="61"/>
      <c r="D452" s="61"/>
      <c r="E452" s="61"/>
      <c r="F452" s="61"/>
      <c r="G452" s="61"/>
    </row>
    <row r="453" spans="1:7" s="46" customFormat="1" ht="13.8" x14ac:dyDescent="0.3">
      <c r="A453" s="61"/>
      <c r="B453" s="61"/>
      <c r="C453" s="61"/>
      <c r="D453" s="61"/>
      <c r="E453" s="61"/>
      <c r="F453" s="61"/>
      <c r="G453" s="61"/>
    </row>
    <row r="454" spans="1:7" s="46" customFormat="1" ht="13.8" x14ac:dyDescent="0.3">
      <c r="A454" s="61"/>
      <c r="B454" s="61"/>
      <c r="C454" s="61"/>
      <c r="D454" s="61"/>
      <c r="E454" s="61"/>
      <c r="F454" s="61"/>
      <c r="G454" s="61"/>
    </row>
    <row r="455" spans="1:7" s="46" customFormat="1" ht="13.8" x14ac:dyDescent="0.3">
      <c r="A455" s="61"/>
      <c r="B455" s="61"/>
      <c r="C455" s="61"/>
      <c r="D455" s="61"/>
      <c r="E455" s="61"/>
      <c r="F455" s="61"/>
      <c r="G455" s="61"/>
    </row>
    <row r="456" spans="1:7" s="46" customFormat="1" ht="13.8" x14ac:dyDescent="0.3">
      <c r="A456" s="61"/>
      <c r="B456" s="61"/>
      <c r="C456" s="61"/>
      <c r="D456" s="61"/>
      <c r="E456" s="61"/>
      <c r="F456" s="61"/>
      <c r="G456" s="61"/>
    </row>
    <row r="457" spans="1:7" s="46" customFormat="1" ht="13.8" x14ac:dyDescent="0.3">
      <c r="A457" s="61"/>
      <c r="B457" s="61"/>
      <c r="C457" s="61"/>
      <c r="D457" s="61"/>
      <c r="E457" s="61"/>
      <c r="F457" s="61"/>
      <c r="G457" s="61"/>
    </row>
    <row r="458" spans="1:7" s="46" customFormat="1" ht="13.8" x14ac:dyDescent="0.3">
      <c r="A458" s="61"/>
      <c r="B458" s="61"/>
      <c r="C458" s="61"/>
      <c r="D458" s="61"/>
      <c r="E458" s="61"/>
      <c r="F458" s="61"/>
      <c r="G458" s="61"/>
    </row>
    <row r="459" spans="1:7" s="46" customFormat="1" ht="13.8" x14ac:dyDescent="0.3">
      <c r="A459" s="61"/>
      <c r="B459" s="61"/>
      <c r="C459" s="61"/>
      <c r="D459" s="61"/>
      <c r="E459" s="61"/>
      <c r="F459" s="61"/>
      <c r="G459" s="61"/>
    </row>
    <row r="460" spans="1:7" s="46" customFormat="1" ht="13.8" x14ac:dyDescent="0.3">
      <c r="A460" s="61"/>
      <c r="B460" s="61"/>
      <c r="C460" s="61"/>
      <c r="D460" s="61"/>
      <c r="E460" s="61"/>
      <c r="F460" s="61"/>
      <c r="G460" s="61"/>
    </row>
    <row r="461" spans="1:7" s="46" customFormat="1" ht="13.8" x14ac:dyDescent="0.3">
      <c r="A461" s="61"/>
      <c r="B461" s="61"/>
      <c r="C461" s="61"/>
      <c r="D461" s="61"/>
      <c r="E461" s="61"/>
      <c r="F461" s="61"/>
      <c r="G461" s="61"/>
    </row>
    <row r="462" spans="1:7" s="46" customFormat="1" ht="13.8" x14ac:dyDescent="0.3">
      <c r="A462" s="61"/>
      <c r="B462" s="61"/>
      <c r="C462" s="61"/>
      <c r="D462" s="61"/>
      <c r="E462" s="61"/>
      <c r="F462" s="61"/>
      <c r="G462" s="61"/>
    </row>
    <row r="463" spans="1:7" s="46" customFormat="1" ht="13.8" x14ac:dyDescent="0.3">
      <c r="A463" s="61"/>
      <c r="B463" s="61"/>
      <c r="C463" s="61"/>
      <c r="D463" s="61"/>
      <c r="E463" s="61"/>
      <c r="F463" s="61"/>
      <c r="G463" s="61"/>
    </row>
    <row r="464" spans="1:7" s="46" customFormat="1" ht="13.8" x14ac:dyDescent="0.3">
      <c r="A464" s="61"/>
      <c r="B464" s="61"/>
      <c r="C464" s="61"/>
      <c r="D464" s="61"/>
      <c r="E464" s="61"/>
      <c r="F464" s="61"/>
      <c r="G464" s="61"/>
    </row>
    <row r="465" spans="1:7" s="46" customFormat="1" ht="13.8" x14ac:dyDescent="0.3">
      <c r="A465" s="61"/>
      <c r="B465" s="61"/>
      <c r="C465" s="61"/>
      <c r="D465" s="61"/>
      <c r="E465" s="61"/>
      <c r="F465" s="61"/>
      <c r="G465" s="61"/>
    </row>
    <row r="466" spans="1:7" s="46" customFormat="1" ht="13.8" x14ac:dyDescent="0.3">
      <c r="A466" s="61"/>
      <c r="B466" s="61"/>
      <c r="C466" s="61"/>
      <c r="D466" s="61"/>
      <c r="E466" s="61"/>
      <c r="F466" s="61"/>
      <c r="G466" s="61"/>
    </row>
    <row r="467" spans="1:7" s="46" customFormat="1" ht="13.8" x14ac:dyDescent="0.3">
      <c r="A467" s="61"/>
      <c r="B467" s="61"/>
      <c r="C467" s="61"/>
      <c r="D467" s="61"/>
      <c r="E467" s="61"/>
      <c r="F467" s="61"/>
      <c r="G467" s="61"/>
    </row>
    <row r="468" spans="1:7" s="46" customFormat="1" ht="13.8" x14ac:dyDescent="0.3">
      <c r="A468" s="61"/>
      <c r="B468" s="61"/>
      <c r="C468" s="61"/>
      <c r="D468" s="61"/>
      <c r="E468" s="61"/>
      <c r="F468" s="61"/>
      <c r="G468" s="61"/>
    </row>
    <row r="469" spans="1:7" s="46" customFormat="1" ht="13.8" x14ac:dyDescent="0.3">
      <c r="A469" s="61"/>
      <c r="B469" s="61"/>
      <c r="C469" s="61"/>
      <c r="D469" s="61"/>
      <c r="E469" s="61"/>
      <c r="F469" s="61"/>
      <c r="G469" s="61"/>
    </row>
  </sheetData>
  <sheetProtection algorithmName="SHA-512" hashValue="eHQ1MwJikkXX1fShNGr9BUCFFqK7RWdyAf03DD50bQwrnbW6Z/ZAmv542hnsRuUdCHN5lsyXTpSfElga4wEhJw==" saltValue="mxhcxT05ZAmnvsDtZnKOkA==" spinCount="100000" sheet="1" formatCells="0" formatColumns="0" formatRows="0"/>
  <mergeCells count="72">
    <mergeCell ref="D71:E71"/>
    <mergeCell ref="J49:K49"/>
    <mergeCell ref="E55:L55"/>
    <mergeCell ref="E56:H56"/>
    <mergeCell ref="I56:L56"/>
    <mergeCell ref="E57:J57"/>
    <mergeCell ref="E58:J58"/>
    <mergeCell ref="J53:K53"/>
    <mergeCell ref="J54:K54"/>
    <mergeCell ref="F53:G53"/>
    <mergeCell ref="A69:E70"/>
    <mergeCell ref="F60:L60"/>
    <mergeCell ref="A66:E67"/>
    <mergeCell ref="C68:E68"/>
    <mergeCell ref="F61:L71"/>
    <mergeCell ref="A62:C62"/>
    <mergeCell ref="H53:I53"/>
    <mergeCell ref="J51:K51"/>
    <mergeCell ref="F51:G51"/>
    <mergeCell ref="A11:D11"/>
    <mergeCell ref="F12:L12"/>
    <mergeCell ref="F13:L13"/>
    <mergeCell ref="F14:L14"/>
    <mergeCell ref="F15:L15"/>
    <mergeCell ref="E45:L45"/>
    <mergeCell ref="E31:K31"/>
    <mergeCell ref="A32:B32"/>
    <mergeCell ref="F32:K32"/>
    <mergeCell ref="I33:J33"/>
    <mergeCell ref="E35:I35"/>
    <mergeCell ref="E36:K36"/>
    <mergeCell ref="E38:I38"/>
    <mergeCell ref="J50:K50"/>
    <mergeCell ref="F50:G50"/>
    <mergeCell ref="H50:I50"/>
    <mergeCell ref="E30:K30"/>
    <mergeCell ref="H52:I52"/>
    <mergeCell ref="H51:I51"/>
    <mergeCell ref="J52:K52"/>
    <mergeCell ref="F52:G52"/>
    <mergeCell ref="E39:I39"/>
    <mergeCell ref="E41:I41"/>
    <mergeCell ref="E42:K42"/>
    <mergeCell ref="E43:L43"/>
    <mergeCell ref="E46:L46"/>
    <mergeCell ref="E47:K47"/>
    <mergeCell ref="F48:G48"/>
    <mergeCell ref="H48:I48"/>
    <mergeCell ref="E25:J25"/>
    <mergeCell ref="F49:G49"/>
    <mergeCell ref="H49:I49"/>
    <mergeCell ref="E29:J29"/>
    <mergeCell ref="K29:L29"/>
    <mergeCell ref="J48:K48"/>
    <mergeCell ref="E28:J28"/>
    <mergeCell ref="K28:L28"/>
    <mergeCell ref="F16:L16"/>
    <mergeCell ref="D26:L27"/>
    <mergeCell ref="I1:L1"/>
    <mergeCell ref="I2:J2"/>
    <mergeCell ref="I4:L4"/>
    <mergeCell ref="I5:J5"/>
    <mergeCell ref="A1:E7"/>
    <mergeCell ref="E17:L17"/>
    <mergeCell ref="E11:F11"/>
    <mergeCell ref="G11:L11"/>
    <mergeCell ref="A9:L9"/>
    <mergeCell ref="A10:C10"/>
    <mergeCell ref="E10:L10"/>
    <mergeCell ref="E18:L18"/>
    <mergeCell ref="E19:L19"/>
    <mergeCell ref="E23:I23"/>
  </mergeCells>
  <pageMargins left="0.25" right="0.25" top="0.75" bottom="0.55125000000000002" header="0.3" footer="0.3"/>
  <pageSetup paperSize="9" scale="62"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than the 30th April 2025.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theme="5" tint="0.39997558519241921"/>
  </sheetPr>
  <dimension ref="A1:E15"/>
  <sheetViews>
    <sheetView workbookViewId="0">
      <selection sqref="A1:E7"/>
    </sheetView>
  </sheetViews>
  <sheetFormatPr defaultRowHeight="15" x14ac:dyDescent="0.25"/>
  <cols>
    <col min="1" max="1" width="19.26953125" customWidth="1"/>
    <col min="2" max="2" width="18.36328125" customWidth="1"/>
    <col min="3" max="3" width="79.36328125" customWidth="1"/>
    <col min="4" max="4" width="0.1796875" customWidth="1"/>
    <col min="5" max="5" width="7.26953125" hidden="1" customWidth="1"/>
  </cols>
  <sheetData>
    <row r="1" spans="1:5" ht="247.8" customHeight="1" thickBot="1" x14ac:dyDescent="0.3">
      <c r="A1" s="590" t="s">
        <v>306</v>
      </c>
      <c r="B1" s="590"/>
      <c r="C1" s="590"/>
      <c r="D1" s="590"/>
      <c r="E1" s="590"/>
    </row>
    <row r="2" spans="1:5" ht="15.6" thickBot="1" x14ac:dyDescent="0.3">
      <c r="A2" s="373" t="s">
        <v>307</v>
      </c>
      <c r="B2" s="374" t="s">
        <v>308</v>
      </c>
      <c r="C2" s="374" t="s">
        <v>309</v>
      </c>
    </row>
    <row r="3" spans="1:5" ht="43.8" thickBot="1" x14ac:dyDescent="0.3">
      <c r="A3" s="588" t="s">
        <v>310</v>
      </c>
      <c r="B3" s="375" t="s">
        <v>311</v>
      </c>
      <c r="C3" s="376" t="s">
        <v>312</v>
      </c>
    </row>
    <row r="4" spans="1:5" ht="29.4" thickBot="1" x14ac:dyDescent="0.3">
      <c r="A4" s="589"/>
      <c r="B4" s="377" t="s">
        <v>313</v>
      </c>
      <c r="C4" s="376" t="s">
        <v>314</v>
      </c>
    </row>
    <row r="5" spans="1:5" ht="43.8" thickBot="1" x14ac:dyDescent="0.35">
      <c r="A5" s="588" t="s">
        <v>315</v>
      </c>
      <c r="B5" s="375" t="s">
        <v>311</v>
      </c>
      <c r="C5" s="379" t="s">
        <v>316</v>
      </c>
    </row>
    <row r="6" spans="1:5" ht="29.4" thickBot="1" x14ac:dyDescent="0.3">
      <c r="A6" s="589"/>
      <c r="B6" s="377" t="s">
        <v>313</v>
      </c>
      <c r="C6" s="378" t="s">
        <v>317</v>
      </c>
    </row>
    <row r="7" spans="1:5" x14ac:dyDescent="0.25">
      <c r="A7" s="588" t="s">
        <v>318</v>
      </c>
      <c r="B7" s="592" t="s">
        <v>311</v>
      </c>
      <c r="C7" s="595" t="s">
        <v>319</v>
      </c>
    </row>
    <row r="8" spans="1:5" x14ac:dyDescent="0.25">
      <c r="A8" s="591"/>
      <c r="B8" s="593"/>
      <c r="C8" s="596"/>
    </row>
    <row r="9" spans="1:5" x14ac:dyDescent="0.25">
      <c r="A9" s="591"/>
      <c r="B9" s="593"/>
      <c r="C9" s="596"/>
    </row>
    <row r="10" spans="1:5" x14ac:dyDescent="0.25">
      <c r="A10" s="591"/>
      <c r="B10" s="593"/>
      <c r="C10" s="596"/>
    </row>
    <row r="11" spans="1:5" x14ac:dyDescent="0.25">
      <c r="A11" s="591"/>
      <c r="B11" s="593"/>
      <c r="C11" s="596"/>
    </row>
    <row r="12" spans="1:5" ht="58.8" customHeight="1" thickBot="1" x14ac:dyDescent="0.3">
      <c r="A12" s="591"/>
      <c r="B12" s="594"/>
      <c r="C12" s="597"/>
    </row>
    <row r="13" spans="1:5" ht="43.8" thickBot="1" x14ac:dyDescent="0.3">
      <c r="A13" s="589"/>
      <c r="B13" s="377" t="s">
        <v>313</v>
      </c>
      <c r="C13" s="376" t="s">
        <v>320</v>
      </c>
    </row>
    <row r="14" spans="1:5" ht="43.8" thickBot="1" x14ac:dyDescent="0.3">
      <c r="A14" s="588" t="s">
        <v>321</v>
      </c>
      <c r="B14" s="375" t="s">
        <v>311</v>
      </c>
      <c r="C14" s="376" t="s">
        <v>322</v>
      </c>
    </row>
    <row r="15" spans="1:5" ht="29.4" thickBot="1" x14ac:dyDescent="0.3">
      <c r="A15" s="589"/>
      <c r="B15" s="377" t="s">
        <v>313</v>
      </c>
      <c r="C15" s="376" t="s">
        <v>323</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customProperties>
    <customPr name="GUID" r:id="rId1"/>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6"/>
  </sheetPr>
  <dimension ref="A1:V178"/>
  <sheetViews>
    <sheetView defaultGridColor="0" colorId="55" zoomScale="80" zoomScaleNormal="80" workbookViewId="0">
      <pane xSplit="4" ySplit="5" topLeftCell="E6" activePane="bottomRight" state="frozen"/>
      <selection sqref="A1:E7"/>
      <selection pane="topRight" sqref="A1:E7"/>
      <selection pane="bottomLeft" sqref="A1:E7"/>
      <selection pane="bottomRight" activeCell="K58" sqref="K58"/>
    </sheetView>
  </sheetViews>
  <sheetFormatPr defaultColWidth="8.90625" defaultRowHeight="15.6" x14ac:dyDescent="0.3"/>
  <cols>
    <col min="1" max="1" width="7.81640625" style="178" customWidth="1"/>
    <col min="2" max="2" width="31.90625" style="178" customWidth="1"/>
    <col min="3" max="3" width="20.6328125" style="178" customWidth="1"/>
    <col min="4" max="4" width="12.08984375" style="178" customWidth="1"/>
    <col min="5" max="5" width="2.36328125" style="178" customWidth="1"/>
    <col min="6" max="19" width="9.81640625" style="178" customWidth="1"/>
    <col min="20" max="16384" width="8.90625" style="178"/>
  </cols>
  <sheetData>
    <row r="1" spans="1:21" x14ac:dyDescent="0.3">
      <c r="A1" s="25" t="s">
        <v>99</v>
      </c>
      <c r="B1" s="25"/>
      <c r="C1" s="175">
        <f>'Info about Conf'!C4</f>
        <v>0</v>
      </c>
      <c r="D1" s="176"/>
      <c r="E1" s="176"/>
      <c r="F1" s="177"/>
      <c r="G1" s="177"/>
      <c r="H1" s="177"/>
      <c r="I1" s="177"/>
      <c r="J1" s="177"/>
      <c r="K1" s="177"/>
    </row>
    <row r="2" spans="1:21" ht="15.75" customHeight="1" x14ac:dyDescent="0.3">
      <c r="A2" s="25" t="s">
        <v>0</v>
      </c>
      <c r="B2" s="25"/>
      <c r="C2" s="175">
        <f>'Info about Conf'!C5</f>
        <v>0</v>
      </c>
      <c r="D2" s="176"/>
      <c r="E2" s="176"/>
      <c r="F2" s="177"/>
      <c r="G2" s="177"/>
      <c r="H2" s="177"/>
      <c r="I2" s="177"/>
      <c r="J2" s="177"/>
      <c r="K2" s="177"/>
    </row>
    <row r="3" spans="1:21" x14ac:dyDescent="0.3">
      <c r="A3" s="179"/>
      <c r="B3" s="23"/>
      <c r="C3" s="23"/>
      <c r="F3" s="177"/>
      <c r="G3" s="177"/>
      <c r="H3" s="177"/>
      <c r="I3" s="177"/>
      <c r="J3" s="177"/>
      <c r="K3" s="177"/>
    </row>
    <row r="4" spans="1:21" ht="22.5" customHeight="1" x14ac:dyDescent="0.3">
      <c r="A4" s="600" t="s">
        <v>241</v>
      </c>
      <c r="B4" s="600"/>
      <c r="C4" s="23"/>
      <c r="F4" s="180" t="s">
        <v>128</v>
      </c>
      <c r="G4" s="177"/>
      <c r="H4" s="177"/>
      <c r="I4" s="177"/>
      <c r="J4" s="177"/>
      <c r="K4" s="177"/>
    </row>
    <row r="5" spans="1:21" s="182" customFormat="1" ht="51.75" customHeight="1" x14ac:dyDescent="0.25">
      <c r="A5" s="600"/>
      <c r="B5" s="600"/>
      <c r="C5" s="181" t="s">
        <v>64</v>
      </c>
      <c r="D5" s="181" t="s">
        <v>240</v>
      </c>
      <c r="E5" s="181"/>
      <c r="F5" s="181">
        <v>45389</v>
      </c>
      <c r="G5" s="181">
        <v>45396</v>
      </c>
      <c r="H5" s="181">
        <v>45403</v>
      </c>
      <c r="I5" s="181">
        <v>45410</v>
      </c>
      <c r="J5" s="181">
        <v>45417</v>
      </c>
      <c r="K5" s="181">
        <v>45424</v>
      </c>
      <c r="L5" s="181">
        <v>45431</v>
      </c>
      <c r="M5" s="181">
        <v>45438</v>
      </c>
      <c r="N5" s="181">
        <v>45445</v>
      </c>
      <c r="O5" s="181">
        <v>45452</v>
      </c>
      <c r="P5" s="181">
        <v>45459</v>
      </c>
      <c r="Q5" s="181">
        <v>45466</v>
      </c>
      <c r="R5" s="181" t="s">
        <v>239</v>
      </c>
      <c r="S5" s="181"/>
    </row>
    <row r="6" spans="1:21" x14ac:dyDescent="0.3">
      <c r="A6" s="23"/>
      <c r="B6" s="23"/>
    </row>
    <row r="7" spans="1:21" x14ac:dyDescent="0.3">
      <c r="A7" s="183"/>
      <c r="B7" s="107"/>
    </row>
    <row r="8" spans="1:21" ht="16.2" thickBot="1" x14ac:dyDescent="0.35">
      <c r="A8" s="64" t="s">
        <v>303</v>
      </c>
      <c r="B8" s="65"/>
    </row>
    <row r="9" spans="1:21" x14ac:dyDescent="0.3">
      <c r="A9" s="184">
        <v>1001</v>
      </c>
      <c r="B9" s="185" t="s">
        <v>6</v>
      </c>
      <c r="D9" s="186">
        <f t="shared" ref="D9:D14" si="0">SUM(F9:S9)</f>
        <v>0</v>
      </c>
      <c r="E9" s="32"/>
      <c r="F9" s="187"/>
      <c r="G9" s="187"/>
      <c r="H9" s="187"/>
      <c r="I9" s="187"/>
      <c r="J9" s="187"/>
      <c r="K9" s="187"/>
      <c r="L9" s="187"/>
      <c r="M9" s="187"/>
      <c r="N9" s="187"/>
      <c r="O9" s="187"/>
      <c r="P9" s="187"/>
      <c r="Q9" s="187"/>
      <c r="R9" s="187"/>
      <c r="S9" s="187"/>
      <c r="T9" s="32"/>
      <c r="U9" s="32"/>
    </row>
    <row r="10" spans="1:21" x14ac:dyDescent="0.3">
      <c r="A10" s="184">
        <v>1002</v>
      </c>
      <c r="B10" s="188" t="s">
        <v>7</v>
      </c>
      <c r="D10" s="186">
        <f t="shared" si="0"/>
        <v>0</v>
      </c>
      <c r="E10" s="32"/>
      <c r="F10" s="189"/>
      <c r="G10" s="189"/>
      <c r="H10" s="189"/>
      <c r="I10" s="189"/>
      <c r="J10" s="189"/>
      <c r="K10" s="189"/>
      <c r="L10" s="189"/>
      <c r="M10" s="189"/>
      <c r="N10" s="189"/>
      <c r="O10" s="189"/>
      <c r="P10" s="189"/>
      <c r="Q10" s="189"/>
      <c r="R10" s="189"/>
      <c r="S10" s="189"/>
      <c r="T10" s="32"/>
      <c r="U10" s="32"/>
    </row>
    <row r="11" spans="1:21" x14ac:dyDescent="0.3">
      <c r="A11" s="184">
        <v>1003</v>
      </c>
      <c r="B11" s="188" t="s">
        <v>8</v>
      </c>
      <c r="D11" s="186">
        <f t="shared" si="0"/>
        <v>0</v>
      </c>
      <c r="E11" s="32"/>
      <c r="F11" s="423"/>
      <c r="G11" s="423"/>
      <c r="H11" s="190"/>
      <c r="I11" s="190"/>
      <c r="J11" s="190"/>
      <c r="K11" s="424"/>
      <c r="L11" s="190"/>
      <c r="M11" s="424"/>
      <c r="N11" s="190"/>
      <c r="O11" s="424"/>
      <c r="P11" s="190"/>
      <c r="Q11" s="190"/>
      <c r="R11" s="190"/>
      <c r="S11" s="190"/>
      <c r="T11" s="32"/>
      <c r="U11" s="32"/>
    </row>
    <row r="12" spans="1:21" x14ac:dyDescent="0.3">
      <c r="A12" s="184">
        <v>1004</v>
      </c>
      <c r="B12" s="188" t="s">
        <v>101</v>
      </c>
      <c r="D12" s="186">
        <f t="shared" si="0"/>
        <v>0</v>
      </c>
      <c r="E12" s="32"/>
      <c r="F12" s="190"/>
      <c r="G12" s="190"/>
      <c r="H12" s="190"/>
      <c r="I12" s="190"/>
      <c r="J12" s="190"/>
      <c r="K12" s="190"/>
      <c r="L12" s="190"/>
      <c r="M12" s="190"/>
      <c r="N12" s="190"/>
      <c r="O12" s="190"/>
      <c r="P12" s="190"/>
      <c r="Q12" s="190"/>
      <c r="R12" s="190"/>
      <c r="S12" s="190"/>
      <c r="T12" s="32"/>
      <c r="U12" s="32"/>
    </row>
    <row r="13" spans="1:21" x14ac:dyDescent="0.3">
      <c r="A13" s="184">
        <v>1005</v>
      </c>
      <c r="B13" s="185" t="s">
        <v>118</v>
      </c>
      <c r="C13" s="408"/>
      <c r="D13" s="186">
        <f t="shared" si="0"/>
        <v>0</v>
      </c>
      <c r="E13" s="32"/>
      <c r="F13" s="190"/>
      <c r="G13" s="190"/>
      <c r="H13" s="190"/>
      <c r="I13" s="190"/>
      <c r="J13" s="190"/>
      <c r="K13" s="190"/>
      <c r="L13" s="190"/>
      <c r="M13" s="190"/>
      <c r="N13" s="190"/>
      <c r="O13" s="190"/>
      <c r="P13" s="190"/>
      <c r="Q13" s="190"/>
      <c r="R13" s="190"/>
      <c r="S13" s="190"/>
      <c r="T13" s="32"/>
      <c r="U13" s="32"/>
    </row>
    <row r="14" spans="1:21" x14ac:dyDescent="0.3">
      <c r="A14" s="192">
        <v>1007</v>
      </c>
      <c r="B14" s="193" t="s">
        <v>17</v>
      </c>
      <c r="C14" s="408"/>
      <c r="D14" s="194">
        <f t="shared" si="0"/>
        <v>0</v>
      </c>
      <c r="E14" s="32"/>
      <c r="F14" s="195"/>
      <c r="G14" s="195"/>
      <c r="H14" s="195"/>
      <c r="I14" s="195"/>
      <c r="J14" s="195"/>
      <c r="K14" s="195"/>
      <c r="L14" s="195"/>
      <c r="M14" s="195"/>
      <c r="N14" s="195"/>
      <c r="O14" s="195"/>
      <c r="P14" s="195"/>
      <c r="Q14" s="195"/>
      <c r="R14" s="195"/>
      <c r="S14" s="195"/>
      <c r="T14" s="32"/>
      <c r="U14" s="32"/>
    </row>
    <row r="15" spans="1:21" ht="31.2" x14ac:dyDescent="0.3">
      <c r="A15" s="196">
        <v>4000</v>
      </c>
      <c r="B15" s="197" t="s">
        <v>70</v>
      </c>
      <c r="C15" s="191"/>
      <c r="D15" s="194">
        <f>-SUM(F15:S15)</f>
        <v>0</v>
      </c>
      <c r="E15" s="32"/>
      <c r="F15" s="195"/>
      <c r="G15" s="195"/>
      <c r="H15" s="195"/>
      <c r="I15" s="195"/>
      <c r="J15" s="195"/>
      <c r="K15" s="195"/>
      <c r="L15" s="195"/>
      <c r="M15" s="195"/>
      <c r="N15" s="195"/>
      <c r="O15" s="195"/>
      <c r="P15" s="195"/>
      <c r="Q15" s="195"/>
      <c r="R15" s="195"/>
      <c r="S15" s="195"/>
      <c r="T15" s="32"/>
      <c r="U15" s="32"/>
    </row>
    <row r="16" spans="1:21" s="200" customFormat="1" x14ac:dyDescent="0.3">
      <c r="A16" s="198" t="s">
        <v>302</v>
      </c>
      <c r="B16" s="199"/>
      <c r="D16" s="201"/>
      <c r="E16" s="201"/>
      <c r="F16" s="201"/>
      <c r="G16" s="201"/>
      <c r="H16" s="201"/>
      <c r="I16" s="201"/>
      <c r="J16" s="201"/>
      <c r="K16" s="201"/>
      <c r="L16" s="201"/>
      <c r="M16" s="201"/>
      <c r="N16" s="201"/>
      <c r="O16" s="201"/>
      <c r="P16" s="201"/>
      <c r="Q16" s="201"/>
      <c r="R16" s="201"/>
      <c r="S16" s="201"/>
      <c r="T16" s="201"/>
      <c r="U16" s="201"/>
    </row>
    <row r="17" spans="1:22" x14ac:dyDescent="0.3">
      <c r="A17" s="202">
        <v>1008</v>
      </c>
      <c r="B17" s="203" t="s">
        <v>9</v>
      </c>
      <c r="D17" s="204">
        <f>SUM(F17:S17)</f>
        <v>0</v>
      </c>
      <c r="E17" s="32"/>
      <c r="F17" s="205"/>
      <c r="G17" s="205"/>
      <c r="H17" s="205"/>
      <c r="I17" s="205"/>
      <c r="J17" s="205"/>
      <c r="K17" s="205"/>
      <c r="L17" s="205"/>
      <c r="M17" s="205"/>
      <c r="N17" s="205"/>
      <c r="O17" s="205"/>
      <c r="P17" s="205"/>
      <c r="Q17" s="205"/>
      <c r="R17" s="205"/>
      <c r="S17" s="205"/>
      <c r="T17" s="32"/>
      <c r="U17" s="32"/>
    </row>
    <row r="18" spans="1:22" x14ac:dyDescent="0.3">
      <c r="A18" s="184">
        <v>1009</v>
      </c>
      <c r="B18" s="185" t="s">
        <v>55</v>
      </c>
      <c r="C18" s="191"/>
      <c r="D18" s="186">
        <f>SUM(F18:S18)</f>
        <v>0</v>
      </c>
      <c r="E18" s="32"/>
      <c r="F18" s="205"/>
      <c r="G18" s="190"/>
      <c r="H18" s="190"/>
      <c r="I18" s="190"/>
      <c r="J18" s="190"/>
      <c r="K18" s="190"/>
      <c r="L18" s="190"/>
      <c r="M18" s="190"/>
      <c r="N18" s="190"/>
      <c r="O18" s="190"/>
      <c r="P18" s="190"/>
      <c r="Q18" s="190"/>
      <c r="R18" s="190"/>
      <c r="S18" s="190"/>
      <c r="T18" s="32"/>
      <c r="U18" s="32"/>
    </row>
    <row r="19" spans="1:22" x14ac:dyDescent="0.3">
      <c r="A19" s="192">
        <v>1010</v>
      </c>
      <c r="B19" s="206" t="s">
        <v>28</v>
      </c>
      <c r="C19" s="371" t="s">
        <v>242</v>
      </c>
      <c r="D19" s="194">
        <f>SUM(F19:S19)</f>
        <v>0</v>
      </c>
      <c r="E19" s="32"/>
      <c r="F19" s="195"/>
      <c r="G19" s="195"/>
      <c r="H19" s="195"/>
      <c r="I19" s="195"/>
      <c r="J19" s="195"/>
      <c r="K19" s="195"/>
      <c r="L19" s="195"/>
      <c r="M19" s="195"/>
      <c r="N19" s="195"/>
      <c r="O19" s="195"/>
      <c r="P19" s="195"/>
      <c r="Q19" s="195"/>
      <c r="R19" s="195"/>
      <c r="S19" s="195"/>
      <c r="T19" s="32"/>
      <c r="U19" s="32"/>
    </row>
    <row r="20" spans="1:22" s="200" customFormat="1" x14ac:dyDescent="0.3">
      <c r="A20" s="198" t="s">
        <v>124</v>
      </c>
      <c r="B20" s="207"/>
      <c r="D20" s="201"/>
      <c r="E20" s="201"/>
      <c r="F20" s="201"/>
      <c r="G20" s="201"/>
      <c r="H20" s="201"/>
      <c r="I20" s="201"/>
      <c r="J20" s="201"/>
      <c r="K20" s="201"/>
      <c r="L20" s="201"/>
      <c r="M20" s="201"/>
      <c r="N20" s="201"/>
      <c r="O20" s="201"/>
      <c r="P20" s="201"/>
      <c r="Q20" s="201"/>
      <c r="R20" s="201"/>
      <c r="S20" s="201"/>
      <c r="T20" s="201"/>
      <c r="U20" s="201"/>
    </row>
    <row r="21" spans="1:22" x14ac:dyDescent="0.3">
      <c r="A21" s="202">
        <v>2001</v>
      </c>
      <c r="B21" s="208" t="s">
        <v>33</v>
      </c>
      <c r="C21" s="191"/>
      <c r="D21" s="204">
        <f>SUM(F21:S21)</f>
        <v>0</v>
      </c>
      <c r="E21" s="32"/>
      <c r="F21" s="205"/>
      <c r="G21" s="205"/>
      <c r="H21" s="205"/>
      <c r="I21" s="205"/>
      <c r="J21" s="205"/>
      <c r="K21" s="205"/>
      <c r="L21" s="205"/>
      <c r="M21" s="205"/>
      <c r="N21" s="205"/>
      <c r="O21" s="205"/>
      <c r="P21" s="205"/>
      <c r="Q21" s="205"/>
      <c r="R21" s="205"/>
      <c r="S21" s="205"/>
      <c r="T21" s="32"/>
      <c r="U21" s="32"/>
    </row>
    <row r="22" spans="1:22" ht="31.8" thickBot="1" x14ac:dyDescent="0.35">
      <c r="A22" s="184">
        <v>2002</v>
      </c>
      <c r="B22" s="185" t="s">
        <v>74</v>
      </c>
      <c r="C22" s="191"/>
      <c r="D22" s="186">
        <f>SUM(F22:S22)</f>
        <v>0</v>
      </c>
      <c r="E22" s="32"/>
      <c r="F22" s="195"/>
      <c r="G22" s="195"/>
      <c r="H22" s="195"/>
      <c r="I22" s="195"/>
      <c r="J22" s="195"/>
      <c r="K22" s="195"/>
      <c r="L22" s="195"/>
      <c r="M22" s="195"/>
      <c r="N22" s="195"/>
      <c r="O22" s="195"/>
      <c r="P22" s="195"/>
      <c r="Q22" s="195"/>
      <c r="R22" s="195"/>
      <c r="S22" s="195"/>
      <c r="T22" s="32"/>
      <c r="U22" s="32"/>
    </row>
    <row r="23" spans="1:22" s="209" customFormat="1" ht="16.2" thickBot="1" x14ac:dyDescent="0.35">
      <c r="A23" s="63" t="s">
        <v>63</v>
      </c>
      <c r="B23" s="63"/>
      <c r="D23" s="210">
        <f>SUM(D9:D22)</f>
        <v>0</v>
      </c>
      <c r="E23" s="211"/>
      <c r="F23" s="210">
        <f t="shared" ref="F23:S23" si="1">SUM(F9:F14)-F15+SUM(F17:F22)</f>
        <v>0</v>
      </c>
      <c r="G23" s="210">
        <f t="shared" si="1"/>
        <v>0</v>
      </c>
      <c r="H23" s="210">
        <f t="shared" si="1"/>
        <v>0</v>
      </c>
      <c r="I23" s="210">
        <f t="shared" si="1"/>
        <v>0</v>
      </c>
      <c r="J23" s="210">
        <f t="shared" si="1"/>
        <v>0</v>
      </c>
      <c r="K23" s="210">
        <f t="shared" si="1"/>
        <v>0</v>
      </c>
      <c r="L23" s="210">
        <f t="shared" si="1"/>
        <v>0</v>
      </c>
      <c r="M23" s="210">
        <f t="shared" si="1"/>
        <v>0</v>
      </c>
      <c r="N23" s="210">
        <f t="shared" si="1"/>
        <v>0</v>
      </c>
      <c r="O23" s="210">
        <f t="shared" si="1"/>
        <v>0</v>
      </c>
      <c r="P23" s="210">
        <f t="shared" si="1"/>
        <v>0</v>
      </c>
      <c r="Q23" s="210">
        <f t="shared" si="1"/>
        <v>0</v>
      </c>
      <c r="R23" s="210">
        <f t="shared" si="1"/>
        <v>0</v>
      </c>
      <c r="S23" s="210">
        <f t="shared" si="1"/>
        <v>0</v>
      </c>
      <c r="T23" s="211"/>
      <c r="U23" s="212"/>
      <c r="V23" s="182"/>
    </row>
    <row r="24" spans="1:22" x14ac:dyDescent="0.3">
      <c r="A24" s="120"/>
      <c r="B24" s="107"/>
      <c r="D24" s="213"/>
      <c r="E24" s="32"/>
      <c r="F24" s="214"/>
      <c r="G24" s="214"/>
      <c r="H24" s="214"/>
      <c r="I24" s="214"/>
      <c r="J24" s="214"/>
      <c r="K24" s="214"/>
      <c r="L24" s="214"/>
      <c r="M24" s="214"/>
      <c r="N24" s="214"/>
      <c r="O24" s="214"/>
      <c r="P24" s="214"/>
      <c r="Q24" s="214"/>
      <c r="R24" s="214"/>
      <c r="S24" s="214"/>
      <c r="T24" s="32"/>
      <c r="U24" s="32"/>
    </row>
    <row r="25" spans="1:22" x14ac:dyDescent="0.3">
      <c r="A25" s="120" t="s">
        <v>1</v>
      </c>
      <c r="B25" s="107"/>
      <c r="D25" s="213"/>
      <c r="E25" s="32"/>
      <c r="F25" s="214"/>
      <c r="G25" s="214"/>
      <c r="H25" s="214"/>
      <c r="I25" s="214"/>
      <c r="J25" s="214"/>
      <c r="K25" s="214"/>
      <c r="L25" s="214"/>
      <c r="M25" s="214"/>
      <c r="N25" s="214"/>
      <c r="O25" s="214"/>
      <c r="P25" s="214"/>
      <c r="Q25" s="214"/>
      <c r="R25" s="214"/>
      <c r="S25" s="214"/>
      <c r="T25" s="32"/>
      <c r="U25" s="32"/>
    </row>
    <row r="26" spans="1:22" s="200" customFormat="1" x14ac:dyDescent="0.3">
      <c r="A26" s="198" t="s">
        <v>108</v>
      </c>
      <c r="B26" s="207"/>
      <c r="D26" s="201"/>
      <c r="E26" s="201"/>
      <c r="F26" s="201"/>
      <c r="G26" s="201"/>
      <c r="H26" s="201"/>
      <c r="I26" s="201"/>
      <c r="J26" s="201"/>
      <c r="K26" s="201"/>
      <c r="L26" s="201"/>
      <c r="M26" s="201"/>
      <c r="N26" s="201"/>
      <c r="O26" s="201"/>
      <c r="P26" s="201"/>
      <c r="Q26" s="201"/>
      <c r="R26" s="201"/>
      <c r="S26" s="201"/>
      <c r="T26" s="201"/>
      <c r="U26" s="201"/>
    </row>
    <row r="27" spans="1:22" x14ac:dyDescent="0.3">
      <c r="A27" s="196">
        <v>3001</v>
      </c>
      <c r="B27" s="197" t="s">
        <v>18</v>
      </c>
      <c r="C27" s="412"/>
      <c r="D27" s="204">
        <f>SUM(F27:S27)</f>
        <v>0</v>
      </c>
      <c r="E27" s="32"/>
      <c r="F27" s="205"/>
      <c r="G27" s="205"/>
      <c r="H27" s="205"/>
      <c r="I27" s="205"/>
      <c r="J27" s="205"/>
      <c r="K27" s="205"/>
      <c r="L27" s="411"/>
      <c r="M27" s="411"/>
      <c r="N27" s="411"/>
      <c r="O27" s="411"/>
      <c r="P27" s="411"/>
      <c r="Q27" s="411"/>
      <c r="R27" s="205"/>
      <c r="S27" s="205"/>
      <c r="T27" s="32"/>
      <c r="U27" s="32"/>
    </row>
    <row r="28" spans="1:22" x14ac:dyDescent="0.3">
      <c r="A28" s="215">
        <v>3002</v>
      </c>
      <c r="B28" s="216" t="s">
        <v>15</v>
      </c>
      <c r="D28" s="186">
        <f t="shared" ref="D28:D50" si="2">SUM(F28:S28)</f>
        <v>0</v>
      </c>
      <c r="E28" s="32"/>
      <c r="F28" s="205"/>
      <c r="G28" s="190"/>
      <c r="H28" s="190"/>
      <c r="I28" s="190"/>
      <c r="J28" s="190"/>
      <c r="K28" s="190"/>
      <c r="L28" s="409"/>
      <c r="M28" s="409"/>
      <c r="N28" s="409"/>
      <c r="O28" s="409"/>
      <c r="P28" s="409"/>
      <c r="Q28" s="409"/>
      <c r="R28" s="190"/>
      <c r="S28" s="190"/>
      <c r="T28" s="32"/>
      <c r="U28" s="32"/>
    </row>
    <row r="29" spans="1:22" x14ac:dyDescent="0.3">
      <c r="A29" s="215">
        <v>3003</v>
      </c>
      <c r="B29" s="216" t="s">
        <v>19</v>
      </c>
      <c r="D29" s="186">
        <f t="shared" si="2"/>
        <v>0</v>
      </c>
      <c r="E29" s="32"/>
      <c r="F29" s="411"/>
      <c r="G29" s="409"/>
      <c r="H29" s="409"/>
      <c r="I29" s="409"/>
      <c r="J29" s="409"/>
      <c r="K29" s="409"/>
      <c r="L29" s="409"/>
      <c r="M29" s="409"/>
      <c r="N29" s="409"/>
      <c r="O29" s="409"/>
      <c r="P29" s="409"/>
      <c r="Q29" s="409"/>
      <c r="R29" s="190"/>
      <c r="S29" s="190"/>
      <c r="T29" s="32"/>
      <c r="U29" s="32"/>
    </row>
    <row r="30" spans="1:22" x14ac:dyDescent="0.3">
      <c r="A30" s="215">
        <v>3004</v>
      </c>
      <c r="B30" s="216" t="s">
        <v>20</v>
      </c>
      <c r="D30" s="186">
        <f t="shared" si="2"/>
        <v>0</v>
      </c>
      <c r="E30" s="32"/>
      <c r="F30" s="411"/>
      <c r="G30" s="409"/>
      <c r="H30" s="409"/>
      <c r="I30" s="409"/>
      <c r="J30" s="409"/>
      <c r="K30" s="409"/>
      <c r="L30" s="409"/>
      <c r="M30" s="409"/>
      <c r="N30" s="409"/>
      <c r="O30" s="409"/>
      <c r="P30" s="409"/>
      <c r="Q30" s="409"/>
      <c r="R30" s="190"/>
      <c r="S30" s="190"/>
      <c r="T30" s="32"/>
      <c r="U30" s="32"/>
    </row>
    <row r="31" spans="1:22" x14ac:dyDescent="0.3">
      <c r="A31" s="215">
        <v>3005</v>
      </c>
      <c r="B31" s="216" t="s">
        <v>10</v>
      </c>
      <c r="D31" s="186">
        <f t="shared" si="2"/>
        <v>0</v>
      </c>
      <c r="E31" s="32"/>
      <c r="F31" s="411"/>
      <c r="G31" s="409"/>
      <c r="H31" s="409"/>
      <c r="I31" s="409"/>
      <c r="J31" s="409"/>
      <c r="K31" s="409"/>
      <c r="L31" s="409"/>
      <c r="M31" s="409"/>
      <c r="N31" s="409"/>
      <c r="O31" s="409"/>
      <c r="P31" s="409"/>
      <c r="Q31" s="409"/>
      <c r="R31" s="190"/>
      <c r="S31" s="190"/>
      <c r="T31" s="32"/>
      <c r="U31" s="32"/>
    </row>
    <row r="32" spans="1:22" x14ac:dyDescent="0.3">
      <c r="A32" s="215">
        <v>3006</v>
      </c>
      <c r="B32" s="216" t="s">
        <v>39</v>
      </c>
      <c r="D32" s="186">
        <f t="shared" si="2"/>
        <v>0</v>
      </c>
      <c r="E32" s="32"/>
      <c r="F32" s="411"/>
      <c r="G32" s="409"/>
      <c r="H32" s="409"/>
      <c r="I32" s="409"/>
      <c r="J32" s="409"/>
      <c r="K32" s="409"/>
      <c r="L32" s="409"/>
      <c r="M32" s="409"/>
      <c r="N32" s="409"/>
      <c r="O32" s="409"/>
      <c r="P32" s="409"/>
      <c r="Q32" s="409"/>
      <c r="R32" s="190"/>
      <c r="S32" s="190"/>
      <c r="T32" s="32"/>
      <c r="U32" s="32"/>
    </row>
    <row r="33" spans="1:21" x14ac:dyDescent="0.3">
      <c r="A33" s="215">
        <v>3007</v>
      </c>
      <c r="B33" s="216" t="s">
        <v>23</v>
      </c>
      <c r="D33" s="186">
        <f t="shared" si="2"/>
        <v>0</v>
      </c>
      <c r="E33" s="32"/>
      <c r="F33" s="411"/>
      <c r="G33" s="409"/>
      <c r="H33" s="409"/>
      <c r="I33" s="409"/>
      <c r="J33" s="409"/>
      <c r="K33" s="409"/>
      <c r="L33" s="409"/>
      <c r="M33" s="409"/>
      <c r="N33" s="409"/>
      <c r="O33" s="409"/>
      <c r="P33" s="409"/>
      <c r="Q33" s="409"/>
      <c r="R33" s="190"/>
      <c r="S33" s="190"/>
      <c r="T33" s="32"/>
      <c r="U33" s="32"/>
    </row>
    <row r="34" spans="1:21" x14ac:dyDescent="0.3">
      <c r="A34" s="215">
        <v>3008</v>
      </c>
      <c r="B34" s="216" t="s">
        <v>21</v>
      </c>
      <c r="D34" s="186">
        <f t="shared" si="2"/>
        <v>0</v>
      </c>
      <c r="E34" s="32"/>
      <c r="F34" s="411"/>
      <c r="G34" s="409"/>
      <c r="H34" s="409"/>
      <c r="I34" s="409"/>
      <c r="J34" s="409"/>
      <c r="K34" s="409"/>
      <c r="L34" s="409"/>
      <c r="M34" s="409"/>
      <c r="N34" s="409"/>
      <c r="O34" s="409"/>
      <c r="P34" s="409"/>
      <c r="Q34" s="409"/>
      <c r="R34" s="190"/>
      <c r="S34" s="190"/>
      <c r="T34" s="32"/>
      <c r="U34" s="32"/>
    </row>
    <row r="35" spans="1:21" x14ac:dyDescent="0.3">
      <c r="A35" s="215">
        <v>3009</v>
      </c>
      <c r="B35" s="216" t="s">
        <v>22</v>
      </c>
      <c r="D35" s="186">
        <f t="shared" si="2"/>
        <v>0</v>
      </c>
      <c r="E35" s="32"/>
      <c r="F35" s="411"/>
      <c r="G35" s="409"/>
      <c r="H35" s="409"/>
      <c r="I35" s="409"/>
      <c r="J35" s="409"/>
      <c r="K35" s="409"/>
      <c r="L35" s="409"/>
      <c r="M35" s="409"/>
      <c r="N35" s="409"/>
      <c r="O35" s="409"/>
      <c r="P35" s="409"/>
      <c r="Q35" s="409"/>
      <c r="R35" s="190"/>
      <c r="S35" s="190"/>
      <c r="T35" s="32"/>
      <c r="U35" s="32"/>
    </row>
    <row r="36" spans="1:21" x14ac:dyDescent="0.3">
      <c r="A36" s="217">
        <v>3010</v>
      </c>
      <c r="B36" s="218" t="s">
        <v>11</v>
      </c>
      <c r="C36" s="413"/>
      <c r="D36" s="194">
        <f t="shared" si="2"/>
        <v>0</v>
      </c>
      <c r="E36" s="32"/>
      <c r="F36" s="410"/>
      <c r="G36" s="410"/>
      <c r="H36" s="410"/>
      <c r="I36" s="410"/>
      <c r="J36" s="410"/>
      <c r="K36" s="410"/>
      <c r="L36" s="410"/>
      <c r="M36" s="410"/>
      <c r="N36" s="410"/>
      <c r="O36" s="410"/>
      <c r="P36" s="410"/>
      <c r="Q36" s="410"/>
      <c r="R36" s="195"/>
      <c r="S36" s="195"/>
      <c r="T36" s="32"/>
      <c r="U36" s="32"/>
    </row>
    <row r="37" spans="1:21" s="200" customFormat="1" x14ac:dyDescent="0.3">
      <c r="A37" s="198" t="s">
        <v>109</v>
      </c>
      <c r="B37" s="207"/>
      <c r="D37" s="201"/>
      <c r="E37" s="201"/>
      <c r="F37" s="201"/>
      <c r="G37" s="201"/>
      <c r="H37" s="201"/>
      <c r="I37" s="201"/>
      <c r="J37" s="201"/>
      <c r="K37" s="201"/>
      <c r="L37" s="201"/>
      <c r="M37" s="201"/>
      <c r="N37" s="201"/>
      <c r="O37" s="201"/>
      <c r="P37" s="201"/>
      <c r="Q37" s="201"/>
      <c r="R37" s="201"/>
      <c r="S37" s="201"/>
      <c r="T37" s="201"/>
      <c r="U37" s="201"/>
    </row>
    <row r="38" spans="1:21" x14ac:dyDescent="0.3">
      <c r="A38" s="196">
        <v>4001</v>
      </c>
      <c r="B38" s="216" t="s">
        <v>24</v>
      </c>
      <c r="C38" s="191"/>
      <c r="D38" s="204">
        <f t="shared" si="2"/>
        <v>0</v>
      </c>
      <c r="E38" s="32"/>
      <c r="F38" s="205"/>
      <c r="G38" s="205"/>
      <c r="H38" s="205"/>
      <c r="I38" s="205"/>
      <c r="J38" s="205"/>
      <c r="K38" s="205"/>
      <c r="L38" s="425"/>
      <c r="M38" s="425"/>
      <c r="N38" s="425"/>
      <c r="O38" s="205"/>
      <c r="P38" s="205"/>
      <c r="Q38" s="205"/>
      <c r="R38" s="205"/>
      <c r="S38" s="205"/>
      <c r="T38" s="32"/>
      <c r="U38" s="32"/>
    </row>
    <row r="39" spans="1:21" ht="31.2" x14ac:dyDescent="0.3">
      <c r="A39" s="215">
        <v>4002</v>
      </c>
      <c r="B39" s="216" t="s">
        <v>111</v>
      </c>
      <c r="C39" s="191"/>
      <c r="D39" s="186">
        <f t="shared" si="2"/>
        <v>0</v>
      </c>
      <c r="E39" s="32"/>
      <c r="F39" s="190"/>
      <c r="G39" s="190"/>
      <c r="H39" s="190"/>
      <c r="I39" s="190"/>
      <c r="J39" s="190"/>
      <c r="K39" s="190"/>
      <c r="L39" s="190"/>
      <c r="M39" s="190"/>
      <c r="N39" s="190"/>
      <c r="O39" s="190"/>
      <c r="P39" s="190"/>
      <c r="Q39" s="190"/>
      <c r="R39" s="190"/>
      <c r="S39" s="190"/>
      <c r="T39" s="32"/>
      <c r="U39" s="32"/>
    </row>
    <row r="40" spans="1:21" x14ac:dyDescent="0.3">
      <c r="A40" s="215">
        <v>4003</v>
      </c>
      <c r="B40" s="216" t="s">
        <v>13</v>
      </c>
      <c r="D40" s="186">
        <f t="shared" si="2"/>
        <v>0</v>
      </c>
      <c r="E40" s="32"/>
      <c r="F40" s="205"/>
      <c r="G40" s="190"/>
      <c r="H40" s="190"/>
      <c r="I40" s="190"/>
      <c r="J40" s="190"/>
      <c r="K40" s="190"/>
      <c r="L40" s="190"/>
      <c r="M40" s="190"/>
      <c r="N40" s="190"/>
      <c r="O40" s="190"/>
      <c r="P40" s="190"/>
      <c r="Q40" s="190"/>
      <c r="R40" s="190"/>
      <c r="S40" s="190"/>
      <c r="T40" s="32"/>
      <c r="U40" s="32"/>
    </row>
    <row r="41" spans="1:21" x14ac:dyDescent="0.3">
      <c r="A41" s="215">
        <v>4004</v>
      </c>
      <c r="B41" s="197" t="s">
        <v>110</v>
      </c>
      <c r="D41" s="186">
        <f t="shared" si="2"/>
        <v>0</v>
      </c>
      <c r="E41" s="32"/>
      <c r="F41" s="190"/>
      <c r="G41" s="190"/>
      <c r="H41" s="190"/>
      <c r="I41" s="190"/>
      <c r="J41" s="190"/>
      <c r="K41" s="190"/>
      <c r="L41" s="190"/>
      <c r="M41" s="190"/>
      <c r="N41" s="190"/>
      <c r="O41" s="190"/>
      <c r="P41" s="190"/>
      <c r="Q41" s="190"/>
      <c r="R41" s="190"/>
      <c r="S41" s="190"/>
      <c r="T41" s="32"/>
      <c r="U41" s="32"/>
    </row>
    <row r="42" spans="1:21" s="200" customFormat="1" x14ac:dyDescent="0.3">
      <c r="A42" s="198" t="s">
        <v>112</v>
      </c>
      <c r="B42" s="207"/>
      <c r="D42" s="201"/>
      <c r="E42" s="201"/>
      <c r="F42" s="201"/>
      <c r="G42" s="201"/>
      <c r="H42" s="201"/>
      <c r="I42" s="201"/>
      <c r="J42" s="201"/>
      <c r="K42" s="201"/>
      <c r="L42" s="201"/>
      <c r="M42" s="201"/>
      <c r="N42" s="201"/>
      <c r="O42" s="201"/>
      <c r="P42" s="201"/>
      <c r="Q42" s="201"/>
      <c r="R42" s="201"/>
      <c r="S42" s="201"/>
      <c r="T42" s="201"/>
      <c r="U42" s="201"/>
    </row>
    <row r="43" spans="1:21" ht="31.95" customHeight="1" x14ac:dyDescent="0.3">
      <c r="A43" s="196">
        <v>5001</v>
      </c>
      <c r="B43" s="197" t="s">
        <v>125</v>
      </c>
      <c r="C43" s="177" t="s">
        <v>355</v>
      </c>
      <c r="D43" s="204">
        <f t="shared" si="2"/>
        <v>0</v>
      </c>
      <c r="E43" s="32"/>
      <c r="F43" s="425"/>
      <c r="G43" s="205"/>
      <c r="H43" s="205"/>
      <c r="I43" s="425"/>
      <c r="J43" s="205"/>
      <c r="K43" s="205"/>
      <c r="L43" s="205"/>
      <c r="M43" s="205"/>
      <c r="N43" s="205"/>
      <c r="O43" s="205"/>
      <c r="P43" s="205"/>
      <c r="Q43" s="205"/>
      <c r="R43" s="205"/>
      <c r="S43" s="205"/>
      <c r="T43" s="32"/>
      <c r="U43" s="32"/>
    </row>
    <row r="44" spans="1:21" ht="25.8" x14ac:dyDescent="0.3">
      <c r="A44" s="215">
        <v>5002</v>
      </c>
      <c r="B44" s="216" t="s">
        <v>305</v>
      </c>
      <c r="D44" s="186">
        <f t="shared" si="2"/>
        <v>0</v>
      </c>
      <c r="E44" s="32"/>
      <c r="F44" s="190"/>
      <c r="G44" s="190"/>
      <c r="H44" s="190"/>
      <c r="I44" s="190"/>
      <c r="J44" s="190"/>
      <c r="K44" s="190"/>
      <c r="L44" s="190"/>
      <c r="M44" s="190"/>
      <c r="N44" s="190"/>
      <c r="O44" s="190"/>
      <c r="P44" s="190"/>
      <c r="Q44" s="190"/>
      <c r="R44" s="190"/>
      <c r="S44" s="190"/>
      <c r="T44" s="32"/>
      <c r="U44" s="32"/>
    </row>
    <row r="45" spans="1:21" x14ac:dyDescent="0.3">
      <c r="A45" s="215">
        <v>5003</v>
      </c>
      <c r="B45" s="216" t="s">
        <v>12</v>
      </c>
      <c r="C45" s="415"/>
      <c r="D45" s="186">
        <f t="shared" si="2"/>
        <v>0</v>
      </c>
      <c r="E45" s="32"/>
      <c r="F45" s="205"/>
      <c r="G45" s="190"/>
      <c r="H45" s="190"/>
      <c r="I45" s="190"/>
      <c r="J45" s="190"/>
      <c r="K45" s="190"/>
      <c r="L45" s="190"/>
      <c r="M45" s="190"/>
      <c r="N45" s="190"/>
      <c r="O45" s="190"/>
      <c r="P45" s="190"/>
      <c r="Q45" s="190"/>
      <c r="R45" s="190"/>
      <c r="S45" s="190"/>
      <c r="T45" s="32"/>
      <c r="U45" s="32"/>
    </row>
    <row r="46" spans="1:21" x14ac:dyDescent="0.3">
      <c r="A46" s="215">
        <v>5004</v>
      </c>
      <c r="B46" s="216" t="s">
        <v>300</v>
      </c>
      <c r="C46" s="414"/>
      <c r="D46" s="186">
        <f t="shared" si="2"/>
        <v>0</v>
      </c>
      <c r="E46" s="32"/>
      <c r="F46" s="190"/>
      <c r="G46" s="190"/>
      <c r="H46" s="190"/>
      <c r="I46" s="190"/>
      <c r="J46" s="190"/>
      <c r="K46" s="190"/>
      <c r="L46" s="190"/>
      <c r="M46" s="190"/>
      <c r="N46" s="190"/>
      <c r="O46" s="190"/>
      <c r="P46" s="190"/>
      <c r="Q46" s="190"/>
      <c r="R46" s="190"/>
      <c r="S46" s="190"/>
      <c r="T46" s="32"/>
      <c r="U46" s="32"/>
    </row>
    <row r="47" spans="1:21" ht="31.2" x14ac:dyDescent="0.3">
      <c r="A47" s="215">
        <v>5005</v>
      </c>
      <c r="B47" s="216" t="s">
        <v>298</v>
      </c>
      <c r="C47" s="416"/>
      <c r="D47" s="186">
        <f t="shared" si="2"/>
        <v>0</v>
      </c>
      <c r="E47" s="32"/>
      <c r="F47" s="205"/>
      <c r="G47" s="190"/>
      <c r="H47" s="190"/>
      <c r="I47" s="190"/>
      <c r="J47" s="190"/>
      <c r="K47" s="190"/>
      <c r="L47" s="190"/>
      <c r="M47" s="190"/>
      <c r="N47" s="190"/>
      <c r="O47" s="190"/>
      <c r="P47" s="190"/>
      <c r="Q47" s="190"/>
      <c r="R47" s="190"/>
      <c r="S47" s="190"/>
      <c r="T47" s="32"/>
      <c r="U47" s="32"/>
    </row>
    <row r="48" spans="1:21" x14ac:dyDescent="0.3">
      <c r="A48" s="215">
        <v>5006</v>
      </c>
      <c r="B48" s="216" t="s">
        <v>113</v>
      </c>
      <c r="C48" s="191"/>
      <c r="D48" s="186">
        <f t="shared" si="2"/>
        <v>0</v>
      </c>
      <c r="E48" s="32"/>
      <c r="F48" s="190"/>
      <c r="G48" s="190"/>
      <c r="H48" s="190"/>
      <c r="I48" s="190"/>
      <c r="J48" s="190"/>
      <c r="K48" s="190"/>
      <c r="L48" s="190"/>
      <c r="M48" s="190"/>
      <c r="N48" s="190"/>
      <c r="O48" s="190"/>
      <c r="P48" s="190"/>
      <c r="Q48" s="190"/>
      <c r="R48" s="190"/>
      <c r="S48" s="190"/>
      <c r="T48" s="32"/>
      <c r="U48" s="32"/>
    </row>
    <row r="49" spans="1:21" x14ac:dyDescent="0.3">
      <c r="A49" s="215">
        <v>5007</v>
      </c>
      <c r="B49" s="216" t="s">
        <v>122</v>
      </c>
      <c r="C49" s="191"/>
      <c r="D49" s="186">
        <f t="shared" si="2"/>
        <v>0</v>
      </c>
      <c r="E49" s="32"/>
      <c r="F49" s="205"/>
      <c r="G49" s="190"/>
      <c r="H49" s="190"/>
      <c r="I49" s="190"/>
      <c r="J49" s="190"/>
      <c r="K49" s="190"/>
      <c r="L49" s="190"/>
      <c r="M49" s="190"/>
      <c r="N49" s="190"/>
      <c r="O49" s="190"/>
      <c r="P49" s="190"/>
      <c r="Q49" s="190"/>
      <c r="R49" s="190"/>
      <c r="S49" s="190"/>
      <c r="T49" s="32"/>
      <c r="U49" s="32"/>
    </row>
    <row r="50" spans="1:21" ht="31.2" x14ac:dyDescent="0.3">
      <c r="A50" s="215">
        <v>5008</v>
      </c>
      <c r="B50" s="216" t="s">
        <v>123</v>
      </c>
      <c r="C50" s="191"/>
      <c r="D50" s="186">
        <f t="shared" si="2"/>
        <v>0</v>
      </c>
      <c r="E50" s="32"/>
      <c r="F50" s="190"/>
      <c r="G50" s="190"/>
      <c r="H50" s="190"/>
      <c r="I50" s="190"/>
      <c r="J50" s="190"/>
      <c r="K50" s="190"/>
      <c r="L50" s="190"/>
      <c r="M50" s="190"/>
      <c r="N50" s="190"/>
      <c r="O50" s="190"/>
      <c r="P50" s="190"/>
      <c r="Q50" s="190"/>
      <c r="R50" s="190"/>
      <c r="S50" s="190"/>
      <c r="T50" s="32"/>
      <c r="U50" s="32"/>
    </row>
    <row r="51" spans="1:21" ht="16.2" thickBot="1" x14ac:dyDescent="0.35">
      <c r="A51" s="219"/>
      <c r="B51" s="23"/>
      <c r="D51" s="210">
        <f>SUM(D27:D50)</f>
        <v>0</v>
      </c>
      <c r="E51" s="211"/>
      <c r="F51" s="210">
        <f>SUM(F27:F50)</f>
        <v>0</v>
      </c>
      <c r="G51" s="210">
        <f t="shared" ref="G51:S51" si="3">SUM(G27:G50)</f>
        <v>0</v>
      </c>
      <c r="H51" s="210">
        <f t="shared" si="3"/>
        <v>0</v>
      </c>
      <c r="I51" s="210">
        <f t="shared" si="3"/>
        <v>0</v>
      </c>
      <c r="J51" s="210">
        <f t="shared" si="3"/>
        <v>0</v>
      </c>
      <c r="K51" s="210">
        <f t="shared" si="3"/>
        <v>0</v>
      </c>
      <c r="L51" s="210">
        <f t="shared" si="3"/>
        <v>0</v>
      </c>
      <c r="M51" s="210">
        <f t="shared" si="3"/>
        <v>0</v>
      </c>
      <c r="N51" s="210">
        <f t="shared" si="3"/>
        <v>0</v>
      </c>
      <c r="O51" s="210">
        <f t="shared" si="3"/>
        <v>0</v>
      </c>
      <c r="P51" s="210">
        <f t="shared" si="3"/>
        <v>0</v>
      </c>
      <c r="Q51" s="210">
        <f t="shared" si="3"/>
        <v>0</v>
      </c>
      <c r="R51" s="210">
        <f t="shared" si="3"/>
        <v>0</v>
      </c>
      <c r="S51" s="210">
        <f t="shared" si="3"/>
        <v>0</v>
      </c>
      <c r="T51" s="32"/>
      <c r="U51" s="32"/>
    </row>
    <row r="52" spans="1:21" ht="16.2" thickTop="1" x14ac:dyDescent="0.3">
      <c r="A52" s="219"/>
      <c r="B52" s="23"/>
      <c r="D52" s="220"/>
      <c r="E52" s="211"/>
      <c r="F52" s="220"/>
      <c r="G52" s="220"/>
      <c r="H52" s="220"/>
      <c r="I52" s="220"/>
      <c r="J52" s="220"/>
      <c r="K52" s="220"/>
      <c r="L52" s="220"/>
      <c r="M52" s="220"/>
      <c r="N52" s="220"/>
      <c r="O52" s="220"/>
      <c r="P52" s="220"/>
      <c r="Q52" s="220"/>
      <c r="R52" s="220"/>
      <c r="S52" s="220"/>
      <c r="T52" s="32"/>
      <c r="U52" s="32"/>
    </row>
    <row r="53" spans="1:21" x14ac:dyDescent="0.3">
      <c r="A53" s="219"/>
      <c r="B53" s="25"/>
      <c r="D53" s="220"/>
      <c r="E53" s="214"/>
      <c r="F53" s="32"/>
      <c r="G53" s="32"/>
    </row>
    <row r="54" spans="1:21" x14ac:dyDescent="0.3">
      <c r="A54" s="23"/>
      <c r="B54" s="23"/>
      <c r="D54" s="32"/>
      <c r="E54" s="32"/>
      <c r="F54" s="32"/>
      <c r="G54" s="32"/>
    </row>
    <row r="55" spans="1:21" x14ac:dyDescent="0.3">
      <c r="A55" s="58"/>
      <c r="B55" s="120" t="s">
        <v>62</v>
      </c>
      <c r="D55" s="221">
        <f>'Info about Conf'!C9</f>
        <v>0</v>
      </c>
      <c r="E55" s="32"/>
      <c r="F55" s="32"/>
      <c r="G55" s="32"/>
    </row>
    <row r="56" spans="1:21" x14ac:dyDescent="0.3">
      <c r="A56" s="219"/>
      <c r="B56" s="25" t="s">
        <v>65</v>
      </c>
      <c r="D56" s="221">
        <f>D23</f>
        <v>0</v>
      </c>
      <c r="E56" s="32"/>
      <c r="F56" s="32"/>
      <c r="G56" s="32"/>
    </row>
    <row r="57" spans="1:21" x14ac:dyDescent="0.3">
      <c r="A57" s="219"/>
      <c r="B57" s="25" t="s">
        <v>66</v>
      </c>
      <c r="D57" s="221">
        <f>-D51</f>
        <v>0</v>
      </c>
      <c r="E57" s="32"/>
      <c r="F57" s="32"/>
      <c r="G57" s="32"/>
    </row>
    <row r="58" spans="1:21" ht="16.2" thickBot="1" x14ac:dyDescent="0.35">
      <c r="A58" s="219"/>
      <c r="B58" s="25" t="s">
        <v>67</v>
      </c>
      <c r="D58" s="222">
        <f>SUM(D55:D57)</f>
        <v>0</v>
      </c>
      <c r="E58" s="32"/>
      <c r="F58" s="32"/>
      <c r="G58" s="32"/>
    </row>
    <row r="59" spans="1:21" ht="16.2" thickTop="1" x14ac:dyDescent="0.3">
      <c r="A59" s="219"/>
      <c r="B59" s="23"/>
      <c r="D59" s="32"/>
      <c r="E59" s="32"/>
      <c r="F59" s="32"/>
      <c r="G59" s="32"/>
    </row>
    <row r="60" spans="1:21" x14ac:dyDescent="0.3">
      <c r="A60" s="219"/>
      <c r="B60" s="23"/>
      <c r="D60" s="32"/>
      <c r="E60" s="32"/>
      <c r="F60" s="32"/>
      <c r="G60" s="32"/>
    </row>
    <row r="61" spans="1:21" x14ac:dyDescent="0.3">
      <c r="A61" s="219"/>
      <c r="B61" s="25" t="s">
        <v>68</v>
      </c>
      <c r="D61" s="32"/>
      <c r="E61" s="32"/>
      <c r="F61" s="32"/>
      <c r="G61" s="32"/>
    </row>
    <row r="62" spans="1:21" x14ac:dyDescent="0.3">
      <c r="A62" s="219"/>
      <c r="B62" s="23" t="s">
        <v>243</v>
      </c>
      <c r="D62" s="223"/>
      <c r="E62" s="32" t="s">
        <v>126</v>
      </c>
      <c r="F62" s="32"/>
      <c r="G62" s="32"/>
    </row>
    <row r="63" spans="1:21" ht="16.2" thickBot="1" x14ac:dyDescent="0.35">
      <c r="A63" s="219"/>
      <c r="B63" s="23" t="s">
        <v>244</v>
      </c>
      <c r="D63" s="224">
        <f>D58-D62</f>
        <v>0</v>
      </c>
      <c r="E63" s="32"/>
      <c r="F63" s="32"/>
      <c r="G63" s="32"/>
    </row>
    <row r="64" spans="1:21" ht="16.2" thickTop="1" x14ac:dyDescent="0.3">
      <c r="A64" s="219"/>
      <c r="B64" s="23"/>
      <c r="D64" s="32"/>
      <c r="E64" s="32"/>
      <c r="F64" s="32"/>
      <c r="G64" s="32"/>
    </row>
    <row r="65" spans="1:19" x14ac:dyDescent="0.3">
      <c r="A65" s="219"/>
      <c r="B65" s="602" t="s">
        <v>245</v>
      </c>
      <c r="C65" s="602"/>
      <c r="D65" s="223"/>
      <c r="E65" s="32"/>
      <c r="F65" s="32"/>
      <c r="G65" s="32"/>
    </row>
    <row r="66" spans="1:19" ht="30.75" customHeight="1" x14ac:dyDescent="0.3">
      <c r="A66" s="219"/>
      <c r="B66" s="430" t="s">
        <v>246</v>
      </c>
      <c r="C66" s="430"/>
      <c r="D66" s="225"/>
      <c r="E66" s="32" t="s">
        <v>73</v>
      </c>
      <c r="F66" s="32"/>
      <c r="G66" s="32"/>
    </row>
    <row r="67" spans="1:19" x14ac:dyDescent="0.3">
      <c r="A67" s="219"/>
      <c r="B67" s="602" t="s">
        <v>247</v>
      </c>
      <c r="C67" s="602"/>
      <c r="D67" s="223"/>
      <c r="E67" s="32"/>
      <c r="F67" s="32"/>
      <c r="G67" s="32"/>
    </row>
    <row r="68" spans="1:19" ht="31.5" customHeight="1" thickBot="1" x14ac:dyDescent="0.35">
      <c r="A68" s="219"/>
      <c r="B68" s="601" t="s">
        <v>248</v>
      </c>
      <c r="C68" s="601"/>
      <c r="D68" s="224">
        <f>SUM(D65:D67)</f>
        <v>0</v>
      </c>
      <c r="E68" s="32"/>
      <c r="F68" s="32"/>
      <c r="G68" s="32"/>
    </row>
    <row r="69" spans="1:19" ht="16.2" thickTop="1" x14ac:dyDescent="0.3">
      <c r="A69" s="219"/>
      <c r="B69" s="23"/>
      <c r="C69" s="23"/>
      <c r="D69" s="32"/>
      <c r="E69" s="32"/>
    </row>
    <row r="70" spans="1:19" x14ac:dyDescent="0.3">
      <c r="A70" s="219"/>
      <c r="B70" s="23"/>
      <c r="C70" s="23" t="s">
        <v>69</v>
      </c>
      <c r="D70" s="226">
        <f>D68-D63</f>
        <v>0</v>
      </c>
      <c r="E70" s="32"/>
    </row>
    <row r="71" spans="1:19" x14ac:dyDescent="0.3">
      <c r="A71" s="219"/>
      <c r="B71" s="603"/>
      <c r="C71" s="603"/>
      <c r="D71" s="180"/>
      <c r="E71" s="32"/>
      <c r="I71" s="599"/>
      <c r="J71" s="599"/>
    </row>
    <row r="72" spans="1:19" ht="16.5" customHeight="1" x14ac:dyDescent="0.3">
      <c r="F72" s="227"/>
      <c r="G72" s="228"/>
      <c r="H72" s="229"/>
      <c r="I72" s="598"/>
      <c r="J72" s="598"/>
    </row>
    <row r="73" spans="1:19" x14ac:dyDescent="0.3">
      <c r="F73" s="227"/>
      <c r="G73" s="230"/>
      <c r="H73" s="229"/>
      <c r="I73" s="598"/>
      <c r="J73" s="598"/>
    </row>
    <row r="74" spans="1:19" s="232" customFormat="1" x14ac:dyDescent="0.3">
      <c r="A74" s="231" t="s">
        <v>250</v>
      </c>
    </row>
    <row r="75" spans="1:19" hidden="1" x14ac:dyDescent="0.3">
      <c r="A75" s="233"/>
      <c r="F75" s="32"/>
      <c r="G75" s="32"/>
      <c r="H75" s="32"/>
      <c r="I75" s="32"/>
      <c r="J75" s="32"/>
      <c r="K75" s="32"/>
      <c r="L75" s="32"/>
      <c r="M75" s="32"/>
      <c r="N75" s="32"/>
      <c r="O75" s="32"/>
      <c r="P75" s="32"/>
      <c r="Q75" s="32"/>
      <c r="R75" s="32"/>
      <c r="S75" s="32"/>
    </row>
    <row r="76" spans="1:19" s="349" customFormat="1" hidden="1" x14ac:dyDescent="0.3">
      <c r="A76" s="219"/>
      <c r="B76" s="349" t="s">
        <v>62</v>
      </c>
      <c r="F76" s="234">
        <f>'Info about Conf'!C9</f>
        <v>0</v>
      </c>
      <c r="G76" s="234">
        <f>F79</f>
        <v>0</v>
      </c>
      <c r="H76" s="234">
        <f>G79</f>
        <v>0</v>
      </c>
      <c r="I76" s="234">
        <f t="shared" ref="I76:S76" si="4">H79</f>
        <v>0</v>
      </c>
      <c r="J76" s="234">
        <f t="shared" si="4"/>
        <v>0</v>
      </c>
      <c r="K76" s="234">
        <f t="shared" si="4"/>
        <v>0</v>
      </c>
      <c r="L76" s="234">
        <f t="shared" si="4"/>
        <v>0</v>
      </c>
      <c r="M76" s="234">
        <f t="shared" si="4"/>
        <v>0</v>
      </c>
      <c r="N76" s="234">
        <f t="shared" si="4"/>
        <v>0</v>
      </c>
      <c r="O76" s="234">
        <f t="shared" si="4"/>
        <v>0</v>
      </c>
      <c r="P76" s="234">
        <f t="shared" si="4"/>
        <v>0</v>
      </c>
      <c r="Q76" s="234">
        <f t="shared" si="4"/>
        <v>0</v>
      </c>
      <c r="R76" s="234">
        <f t="shared" si="4"/>
        <v>0</v>
      </c>
      <c r="S76" s="234">
        <f t="shared" si="4"/>
        <v>0</v>
      </c>
    </row>
    <row r="77" spans="1:19" s="349" customFormat="1" hidden="1" x14ac:dyDescent="0.3">
      <c r="A77" s="219"/>
      <c r="B77" s="349" t="s">
        <v>65</v>
      </c>
      <c r="F77" s="234">
        <f t="shared" ref="F77:S77" si="5">F23</f>
        <v>0</v>
      </c>
      <c r="G77" s="234">
        <f t="shared" si="5"/>
        <v>0</v>
      </c>
      <c r="H77" s="234">
        <f t="shared" si="5"/>
        <v>0</v>
      </c>
      <c r="I77" s="234">
        <f t="shared" si="5"/>
        <v>0</v>
      </c>
      <c r="J77" s="234">
        <f t="shared" si="5"/>
        <v>0</v>
      </c>
      <c r="K77" s="234">
        <f t="shared" si="5"/>
        <v>0</v>
      </c>
      <c r="L77" s="234">
        <f t="shared" si="5"/>
        <v>0</v>
      </c>
      <c r="M77" s="234">
        <f t="shared" si="5"/>
        <v>0</v>
      </c>
      <c r="N77" s="234">
        <f t="shared" si="5"/>
        <v>0</v>
      </c>
      <c r="O77" s="234">
        <f t="shared" si="5"/>
        <v>0</v>
      </c>
      <c r="P77" s="234">
        <f t="shared" si="5"/>
        <v>0</v>
      </c>
      <c r="Q77" s="234">
        <f t="shared" si="5"/>
        <v>0</v>
      </c>
      <c r="R77" s="234">
        <f t="shared" si="5"/>
        <v>0</v>
      </c>
      <c r="S77" s="234">
        <f t="shared" si="5"/>
        <v>0</v>
      </c>
    </row>
    <row r="78" spans="1:19" s="349" customFormat="1" hidden="1" x14ac:dyDescent="0.3">
      <c r="A78" s="219"/>
      <c r="B78" s="349" t="s">
        <v>66</v>
      </c>
      <c r="F78" s="234">
        <f t="shared" ref="F78:S78" si="6">-F51</f>
        <v>0</v>
      </c>
      <c r="G78" s="234">
        <f t="shared" si="6"/>
        <v>0</v>
      </c>
      <c r="H78" s="234">
        <f t="shared" si="6"/>
        <v>0</v>
      </c>
      <c r="I78" s="234">
        <f t="shared" si="6"/>
        <v>0</v>
      </c>
      <c r="J78" s="234">
        <f t="shared" si="6"/>
        <v>0</v>
      </c>
      <c r="K78" s="234">
        <f t="shared" si="6"/>
        <v>0</v>
      </c>
      <c r="L78" s="234">
        <f t="shared" si="6"/>
        <v>0</v>
      </c>
      <c r="M78" s="234">
        <f t="shared" si="6"/>
        <v>0</v>
      </c>
      <c r="N78" s="234">
        <f t="shared" si="6"/>
        <v>0</v>
      </c>
      <c r="O78" s="234">
        <f t="shared" si="6"/>
        <v>0</v>
      </c>
      <c r="P78" s="234">
        <f t="shared" si="6"/>
        <v>0</v>
      </c>
      <c r="Q78" s="234">
        <f t="shared" si="6"/>
        <v>0</v>
      </c>
      <c r="R78" s="234">
        <f t="shared" si="6"/>
        <v>0</v>
      </c>
      <c r="S78" s="234">
        <f t="shared" si="6"/>
        <v>0</v>
      </c>
    </row>
    <row r="79" spans="1:19" s="349" customFormat="1" ht="16.2" hidden="1" thickBot="1" x14ac:dyDescent="0.35">
      <c r="A79" s="219"/>
      <c r="B79" s="349" t="s">
        <v>67</v>
      </c>
      <c r="F79" s="224">
        <f t="shared" ref="F79:S79" si="7">SUM(F76:F78)</f>
        <v>0</v>
      </c>
      <c r="G79" s="224">
        <f t="shared" si="7"/>
        <v>0</v>
      </c>
      <c r="H79" s="224">
        <f t="shared" si="7"/>
        <v>0</v>
      </c>
      <c r="I79" s="224">
        <f t="shared" si="7"/>
        <v>0</v>
      </c>
      <c r="J79" s="224">
        <f t="shared" si="7"/>
        <v>0</v>
      </c>
      <c r="K79" s="224">
        <f t="shared" si="7"/>
        <v>0</v>
      </c>
      <c r="L79" s="224">
        <f t="shared" si="7"/>
        <v>0</v>
      </c>
      <c r="M79" s="224">
        <f t="shared" si="7"/>
        <v>0</v>
      </c>
      <c r="N79" s="224">
        <f t="shared" si="7"/>
        <v>0</v>
      </c>
      <c r="O79" s="224">
        <f t="shared" si="7"/>
        <v>0</v>
      </c>
      <c r="P79" s="224">
        <f t="shared" si="7"/>
        <v>0</v>
      </c>
      <c r="Q79" s="224">
        <f t="shared" si="7"/>
        <v>0</v>
      </c>
      <c r="R79" s="224">
        <f t="shared" si="7"/>
        <v>0</v>
      </c>
      <c r="S79" s="224">
        <f t="shared" si="7"/>
        <v>0</v>
      </c>
    </row>
    <row r="80" spans="1:19" ht="16.2" hidden="1" thickTop="1" x14ac:dyDescent="0.3">
      <c r="A80" s="235"/>
      <c r="F80" s="32"/>
      <c r="G80" s="32"/>
      <c r="H80" s="32"/>
      <c r="I80" s="32"/>
      <c r="J80" s="32"/>
      <c r="K80" s="32"/>
      <c r="L80" s="32"/>
      <c r="M80" s="32"/>
      <c r="N80" s="32"/>
      <c r="O80" s="32"/>
      <c r="P80" s="32"/>
      <c r="Q80" s="32"/>
      <c r="R80" s="32"/>
      <c r="S80" s="32"/>
    </row>
    <row r="81" spans="1:19" hidden="1" x14ac:dyDescent="0.3">
      <c r="A81" s="235"/>
      <c r="F81" s="32"/>
      <c r="G81" s="32"/>
      <c r="H81" s="32"/>
      <c r="I81" s="32"/>
      <c r="J81" s="32"/>
      <c r="K81" s="32"/>
      <c r="L81" s="32"/>
      <c r="M81" s="32"/>
      <c r="N81" s="32"/>
      <c r="O81" s="32"/>
      <c r="P81" s="32"/>
      <c r="Q81" s="32"/>
      <c r="R81" s="32"/>
      <c r="S81" s="32"/>
    </row>
    <row r="82" spans="1:19" hidden="1" x14ac:dyDescent="0.3">
      <c r="A82" s="235"/>
      <c r="B82" s="349" t="s">
        <v>68</v>
      </c>
      <c r="F82" s="32"/>
      <c r="G82" s="32"/>
      <c r="H82" s="32"/>
      <c r="I82" s="32"/>
      <c r="J82" s="32"/>
      <c r="K82" s="32"/>
      <c r="L82" s="32"/>
      <c r="M82" s="32"/>
      <c r="N82" s="32"/>
      <c r="O82" s="32"/>
      <c r="P82" s="32"/>
      <c r="Q82" s="32"/>
      <c r="R82" s="32"/>
      <c r="S82" s="32"/>
    </row>
    <row r="83" spans="1:19" hidden="1" x14ac:dyDescent="0.3">
      <c r="A83" s="235"/>
      <c r="B83" s="349" t="s">
        <v>173</v>
      </c>
      <c r="F83" s="223"/>
      <c r="G83" s="223"/>
      <c r="H83" s="223"/>
      <c r="I83" s="223"/>
      <c r="J83" s="223"/>
      <c r="K83" s="223"/>
      <c r="L83" s="223"/>
      <c r="M83" s="223"/>
      <c r="N83" s="223"/>
      <c r="O83" s="223"/>
      <c r="P83" s="223"/>
      <c r="Q83" s="223"/>
      <c r="R83" s="223"/>
      <c r="S83" s="223"/>
    </row>
    <row r="84" spans="1:19" s="349" customFormat="1" ht="16.2" hidden="1" thickBot="1" x14ac:dyDescent="0.35">
      <c r="A84" s="219"/>
      <c r="B84" s="349" t="s">
        <v>170</v>
      </c>
      <c r="F84" s="224">
        <f t="shared" ref="F84:S84" si="8">F79-F83</f>
        <v>0</v>
      </c>
      <c r="G84" s="224">
        <f t="shared" si="8"/>
        <v>0</v>
      </c>
      <c r="H84" s="224">
        <f t="shared" si="8"/>
        <v>0</v>
      </c>
      <c r="I84" s="224">
        <f t="shared" si="8"/>
        <v>0</v>
      </c>
      <c r="J84" s="224">
        <f t="shared" si="8"/>
        <v>0</v>
      </c>
      <c r="K84" s="224">
        <f t="shared" si="8"/>
        <v>0</v>
      </c>
      <c r="L84" s="224">
        <f t="shared" si="8"/>
        <v>0</v>
      </c>
      <c r="M84" s="224">
        <f t="shared" si="8"/>
        <v>0</v>
      </c>
      <c r="N84" s="224">
        <f t="shared" si="8"/>
        <v>0</v>
      </c>
      <c r="O84" s="224">
        <f t="shared" si="8"/>
        <v>0</v>
      </c>
      <c r="P84" s="224">
        <f t="shared" si="8"/>
        <v>0</v>
      </c>
      <c r="Q84" s="224">
        <f t="shared" si="8"/>
        <v>0</v>
      </c>
      <c r="R84" s="224">
        <f t="shared" si="8"/>
        <v>0</v>
      </c>
      <c r="S84" s="224">
        <f t="shared" si="8"/>
        <v>0</v>
      </c>
    </row>
    <row r="85" spans="1:19" ht="16.2" hidden="1" thickTop="1" x14ac:dyDescent="0.3">
      <c r="A85" s="235"/>
      <c r="F85" s="32"/>
      <c r="G85" s="32"/>
      <c r="H85" s="32"/>
      <c r="I85" s="32"/>
      <c r="J85" s="32"/>
      <c r="K85" s="32"/>
      <c r="L85" s="32"/>
      <c r="M85" s="32"/>
      <c r="N85" s="32"/>
      <c r="O85" s="32"/>
      <c r="P85" s="32"/>
      <c r="Q85" s="32"/>
      <c r="R85" s="32"/>
      <c r="S85" s="32"/>
    </row>
    <row r="86" spans="1:19" hidden="1" x14ac:dyDescent="0.3">
      <c r="A86" s="235"/>
      <c r="B86" s="23" t="s">
        <v>204</v>
      </c>
      <c r="F86" s="223"/>
      <c r="G86" s="223"/>
      <c r="H86" s="223"/>
      <c r="I86" s="223"/>
      <c r="J86" s="223"/>
      <c r="K86" s="223"/>
      <c r="L86" s="223"/>
      <c r="M86" s="223"/>
      <c r="N86" s="223"/>
      <c r="O86" s="223"/>
      <c r="P86" s="223"/>
      <c r="Q86" s="223"/>
      <c r="R86" s="223"/>
      <c r="S86" s="223"/>
    </row>
    <row r="87" spans="1:19" ht="15" hidden="1" customHeight="1" x14ac:dyDescent="0.3">
      <c r="A87" s="235"/>
      <c r="B87" s="236" t="s">
        <v>249</v>
      </c>
      <c r="F87" s="223"/>
      <c r="G87" s="223"/>
      <c r="H87" s="223"/>
      <c r="I87" s="223"/>
      <c r="J87" s="223"/>
      <c r="K87" s="223"/>
      <c r="L87" s="223"/>
      <c r="M87" s="223"/>
      <c r="N87" s="223"/>
      <c r="O87" s="223"/>
      <c r="P87" s="223"/>
      <c r="Q87" s="223"/>
      <c r="R87" s="223"/>
      <c r="S87" s="223"/>
    </row>
    <row r="88" spans="1:19" hidden="1" x14ac:dyDescent="0.3">
      <c r="A88" s="235"/>
      <c r="B88" s="23" t="s">
        <v>171</v>
      </c>
      <c r="F88" s="223"/>
      <c r="G88" s="223"/>
      <c r="H88" s="223"/>
      <c r="I88" s="223"/>
      <c r="J88" s="223"/>
      <c r="K88" s="223"/>
      <c r="L88" s="223"/>
      <c r="M88" s="223"/>
      <c r="N88" s="223"/>
      <c r="O88" s="223"/>
      <c r="P88" s="223"/>
      <c r="Q88" s="223"/>
      <c r="R88" s="223"/>
      <c r="S88" s="223"/>
    </row>
    <row r="89" spans="1:19" s="23" customFormat="1" ht="15" hidden="1" customHeight="1" thickBot="1" x14ac:dyDescent="0.35">
      <c r="A89" s="219"/>
      <c r="B89" s="23" t="s">
        <v>172</v>
      </c>
      <c r="F89" s="224">
        <f t="shared" ref="F89:S89" si="9">SUM(F86:F88)</f>
        <v>0</v>
      </c>
      <c r="G89" s="224">
        <f t="shared" si="9"/>
        <v>0</v>
      </c>
      <c r="H89" s="224">
        <f t="shared" si="9"/>
        <v>0</v>
      </c>
      <c r="I89" s="224">
        <f t="shared" si="9"/>
        <v>0</v>
      </c>
      <c r="J89" s="224">
        <f t="shared" si="9"/>
        <v>0</v>
      </c>
      <c r="K89" s="224">
        <f t="shared" si="9"/>
        <v>0</v>
      </c>
      <c r="L89" s="224">
        <f t="shared" si="9"/>
        <v>0</v>
      </c>
      <c r="M89" s="224">
        <f t="shared" si="9"/>
        <v>0</v>
      </c>
      <c r="N89" s="224">
        <f t="shared" si="9"/>
        <v>0</v>
      </c>
      <c r="O89" s="224">
        <f t="shared" si="9"/>
        <v>0</v>
      </c>
      <c r="P89" s="224">
        <f t="shared" si="9"/>
        <v>0</v>
      </c>
      <c r="Q89" s="224">
        <f t="shared" si="9"/>
        <v>0</v>
      </c>
      <c r="R89" s="224">
        <f t="shared" si="9"/>
        <v>0</v>
      </c>
      <c r="S89" s="224">
        <f t="shared" si="9"/>
        <v>0</v>
      </c>
    </row>
    <row r="90" spans="1:19" ht="16.2" hidden="1" thickTop="1" x14ac:dyDescent="0.3">
      <c r="A90" s="235"/>
      <c r="F90" s="32"/>
      <c r="G90" s="32"/>
      <c r="H90" s="32"/>
      <c r="I90" s="32"/>
      <c r="J90" s="32"/>
      <c r="K90" s="32"/>
      <c r="L90" s="32"/>
      <c r="M90" s="32"/>
      <c r="N90" s="32"/>
      <c r="O90" s="32"/>
      <c r="P90" s="32"/>
      <c r="Q90" s="32"/>
      <c r="R90" s="32"/>
      <c r="S90" s="32"/>
    </row>
    <row r="91" spans="1:19" s="23" customFormat="1" hidden="1" x14ac:dyDescent="0.3">
      <c r="A91" s="219"/>
      <c r="C91" s="23" t="s">
        <v>69</v>
      </c>
      <c r="F91" s="226">
        <f t="shared" ref="F91:S91" si="10">F84-F89</f>
        <v>0</v>
      </c>
      <c r="G91" s="226">
        <f t="shared" si="10"/>
        <v>0</v>
      </c>
      <c r="H91" s="226">
        <f t="shared" si="10"/>
        <v>0</v>
      </c>
      <c r="I91" s="226">
        <f t="shared" si="10"/>
        <v>0</v>
      </c>
      <c r="J91" s="226">
        <f t="shared" si="10"/>
        <v>0</v>
      </c>
      <c r="K91" s="226">
        <f t="shared" si="10"/>
        <v>0</v>
      </c>
      <c r="L91" s="226">
        <f t="shared" si="10"/>
        <v>0</v>
      </c>
      <c r="M91" s="226">
        <f t="shared" si="10"/>
        <v>0</v>
      </c>
      <c r="N91" s="226">
        <f t="shared" si="10"/>
        <v>0</v>
      </c>
      <c r="O91" s="226">
        <f t="shared" si="10"/>
        <v>0</v>
      </c>
      <c r="P91" s="226">
        <f t="shared" si="10"/>
        <v>0</v>
      </c>
      <c r="Q91" s="226">
        <f t="shared" si="10"/>
        <v>0</v>
      </c>
      <c r="R91" s="226">
        <f t="shared" si="10"/>
        <v>0</v>
      </c>
      <c r="S91" s="226">
        <f t="shared" si="10"/>
        <v>0</v>
      </c>
    </row>
    <row r="92" spans="1:19" hidden="1" x14ac:dyDescent="0.3">
      <c r="A92" s="235"/>
      <c r="F92" s="32"/>
      <c r="G92" s="32"/>
      <c r="H92" s="32"/>
      <c r="I92" s="32"/>
      <c r="J92" s="32"/>
      <c r="K92" s="32"/>
      <c r="L92" s="32"/>
      <c r="M92" s="32"/>
      <c r="N92" s="32"/>
      <c r="O92" s="32"/>
      <c r="P92" s="32"/>
      <c r="Q92" s="32"/>
      <c r="R92" s="32"/>
      <c r="S92" s="32"/>
    </row>
    <row r="93" spans="1:19" s="232" customFormat="1" x14ac:dyDescent="0.3">
      <c r="A93" s="237"/>
      <c r="F93" s="238"/>
      <c r="G93" s="238"/>
      <c r="H93" s="238"/>
      <c r="I93" s="238"/>
      <c r="J93" s="238"/>
      <c r="K93" s="238"/>
      <c r="L93" s="238"/>
      <c r="M93" s="238"/>
      <c r="N93" s="238"/>
      <c r="O93" s="238"/>
      <c r="P93" s="238"/>
      <c r="Q93" s="238"/>
      <c r="R93" s="238"/>
      <c r="S93" s="238"/>
    </row>
    <row r="102" spans="1:19" x14ac:dyDescent="0.3">
      <c r="A102" s="235"/>
      <c r="F102" s="32"/>
      <c r="G102" s="32"/>
      <c r="H102" s="32"/>
      <c r="I102" s="32"/>
      <c r="J102" s="32"/>
      <c r="K102" s="32"/>
      <c r="L102" s="32"/>
      <c r="M102" s="32"/>
      <c r="N102" s="32"/>
      <c r="O102" s="32"/>
      <c r="P102" s="32"/>
      <c r="Q102" s="32"/>
      <c r="R102" s="32"/>
      <c r="S102" s="32"/>
    </row>
    <row r="103" spans="1:19" x14ac:dyDescent="0.3">
      <c r="A103" s="235"/>
    </row>
    <row r="104" spans="1:19" x14ac:dyDescent="0.3">
      <c r="A104" s="235"/>
    </row>
    <row r="105" spans="1:19" x14ac:dyDescent="0.3">
      <c r="A105" s="235"/>
    </row>
    <row r="106" spans="1:19" x14ac:dyDescent="0.3">
      <c r="A106" s="235"/>
    </row>
    <row r="107" spans="1:19" x14ac:dyDescent="0.3">
      <c r="A107" s="235"/>
    </row>
    <row r="108" spans="1:19" x14ac:dyDescent="0.3">
      <c r="A108" s="235"/>
    </row>
    <row r="109" spans="1:19" x14ac:dyDescent="0.3">
      <c r="A109" s="235"/>
    </row>
    <row r="110" spans="1:19" x14ac:dyDescent="0.3">
      <c r="A110" s="235"/>
    </row>
    <row r="111" spans="1:19" x14ac:dyDescent="0.3">
      <c r="A111" s="235"/>
    </row>
    <row r="112" spans="1:19" x14ac:dyDescent="0.3">
      <c r="A112" s="235"/>
    </row>
    <row r="113" spans="1:1" x14ac:dyDescent="0.3">
      <c r="A113" s="235"/>
    </row>
    <row r="114" spans="1:1" x14ac:dyDescent="0.3">
      <c r="A114" s="235"/>
    </row>
    <row r="115" spans="1:1" x14ac:dyDescent="0.3">
      <c r="A115" s="235"/>
    </row>
    <row r="116" spans="1:1" x14ac:dyDescent="0.3">
      <c r="A116" s="235"/>
    </row>
    <row r="117" spans="1:1" x14ac:dyDescent="0.3">
      <c r="A117" s="235"/>
    </row>
    <row r="118" spans="1:1" x14ac:dyDescent="0.3">
      <c r="A118" s="235"/>
    </row>
    <row r="119" spans="1:1" x14ac:dyDescent="0.3">
      <c r="A119" s="235"/>
    </row>
    <row r="120" spans="1:1" x14ac:dyDescent="0.3">
      <c r="A120" s="235"/>
    </row>
    <row r="121" spans="1:1" x14ac:dyDescent="0.3">
      <c r="A121" s="235"/>
    </row>
    <row r="122" spans="1:1" x14ac:dyDescent="0.3">
      <c r="A122" s="235"/>
    </row>
    <row r="123" spans="1:1" x14ac:dyDescent="0.3">
      <c r="A123" s="235"/>
    </row>
    <row r="124" spans="1:1" x14ac:dyDescent="0.3">
      <c r="A124" s="235"/>
    </row>
    <row r="125" spans="1:1" x14ac:dyDescent="0.3">
      <c r="A125" s="235"/>
    </row>
    <row r="126" spans="1:1" x14ac:dyDescent="0.3">
      <c r="A126" s="235"/>
    </row>
    <row r="127" spans="1:1" x14ac:dyDescent="0.3">
      <c r="A127" s="235"/>
    </row>
    <row r="128" spans="1:1" x14ac:dyDescent="0.3">
      <c r="A128" s="235"/>
    </row>
    <row r="129" spans="1:1" x14ac:dyDescent="0.3">
      <c r="A129" s="235"/>
    </row>
    <row r="130" spans="1:1" x14ac:dyDescent="0.3">
      <c r="A130" s="235"/>
    </row>
    <row r="131" spans="1:1" x14ac:dyDescent="0.3">
      <c r="A131" s="235"/>
    </row>
    <row r="132" spans="1:1" x14ac:dyDescent="0.3">
      <c r="A132" s="235"/>
    </row>
    <row r="133" spans="1:1" x14ac:dyDescent="0.3">
      <c r="A133" s="235"/>
    </row>
    <row r="134" spans="1:1" x14ac:dyDescent="0.3">
      <c r="A134" s="235"/>
    </row>
    <row r="135" spans="1:1" x14ac:dyDescent="0.3">
      <c r="A135" s="235"/>
    </row>
    <row r="136" spans="1:1" x14ac:dyDescent="0.3">
      <c r="A136" s="235"/>
    </row>
    <row r="137" spans="1:1" x14ac:dyDescent="0.3">
      <c r="A137" s="235"/>
    </row>
    <row r="138" spans="1:1" x14ac:dyDescent="0.3">
      <c r="A138" s="235"/>
    </row>
    <row r="139" spans="1:1" x14ac:dyDescent="0.3">
      <c r="A139" s="235"/>
    </row>
    <row r="140" spans="1:1" x14ac:dyDescent="0.3">
      <c r="A140" s="235"/>
    </row>
    <row r="141" spans="1:1" x14ac:dyDescent="0.3">
      <c r="A141" s="235"/>
    </row>
    <row r="142" spans="1:1" x14ac:dyDescent="0.3">
      <c r="A142" s="235"/>
    </row>
    <row r="143" spans="1:1" x14ac:dyDescent="0.3">
      <c r="A143" s="235"/>
    </row>
    <row r="144" spans="1:1" x14ac:dyDescent="0.3">
      <c r="A144" s="235"/>
    </row>
    <row r="145" spans="1:1" x14ac:dyDescent="0.3">
      <c r="A145" s="235"/>
    </row>
    <row r="146" spans="1:1" x14ac:dyDescent="0.3">
      <c r="A146" s="235"/>
    </row>
    <row r="147" spans="1:1" x14ac:dyDescent="0.3">
      <c r="A147" s="235"/>
    </row>
    <row r="148" spans="1:1" x14ac:dyDescent="0.3">
      <c r="A148" s="235"/>
    </row>
    <row r="149" spans="1:1" x14ac:dyDescent="0.3">
      <c r="A149" s="235"/>
    </row>
    <row r="150" spans="1:1" x14ac:dyDescent="0.3">
      <c r="A150" s="235"/>
    </row>
    <row r="151" spans="1:1" x14ac:dyDescent="0.3">
      <c r="A151" s="235"/>
    </row>
    <row r="152" spans="1:1" x14ac:dyDescent="0.3">
      <c r="A152" s="235"/>
    </row>
    <row r="153" spans="1:1" x14ac:dyDescent="0.3">
      <c r="A153" s="235"/>
    </row>
    <row r="154" spans="1:1" x14ac:dyDescent="0.3">
      <c r="A154" s="235"/>
    </row>
    <row r="155" spans="1:1" x14ac:dyDescent="0.3">
      <c r="A155" s="235"/>
    </row>
    <row r="156" spans="1:1" x14ac:dyDescent="0.3">
      <c r="A156" s="235"/>
    </row>
    <row r="157" spans="1:1" x14ac:dyDescent="0.3">
      <c r="A157" s="235"/>
    </row>
    <row r="158" spans="1:1" x14ac:dyDescent="0.3">
      <c r="A158" s="235"/>
    </row>
    <row r="159" spans="1:1" x14ac:dyDescent="0.3">
      <c r="A159" s="235"/>
    </row>
    <row r="160" spans="1:1" x14ac:dyDescent="0.3">
      <c r="A160" s="235"/>
    </row>
    <row r="161" spans="1:1" x14ac:dyDescent="0.3">
      <c r="A161" s="235"/>
    </row>
    <row r="162" spans="1:1" x14ac:dyDescent="0.3">
      <c r="A162" s="235"/>
    </row>
    <row r="163" spans="1:1" x14ac:dyDescent="0.3">
      <c r="A163" s="235"/>
    </row>
    <row r="164" spans="1:1" x14ac:dyDescent="0.3">
      <c r="A164" s="235"/>
    </row>
    <row r="165" spans="1:1" x14ac:dyDescent="0.3">
      <c r="A165" s="235"/>
    </row>
    <row r="166" spans="1:1" x14ac:dyDescent="0.3">
      <c r="A166" s="235"/>
    </row>
    <row r="167" spans="1:1" x14ac:dyDescent="0.3">
      <c r="A167" s="235"/>
    </row>
    <row r="168" spans="1:1" x14ac:dyDescent="0.3">
      <c r="A168" s="235"/>
    </row>
    <row r="169" spans="1:1" x14ac:dyDescent="0.3">
      <c r="A169" s="235"/>
    </row>
    <row r="170" spans="1:1" x14ac:dyDescent="0.3">
      <c r="A170" s="235"/>
    </row>
    <row r="171" spans="1:1" x14ac:dyDescent="0.3">
      <c r="A171" s="235"/>
    </row>
    <row r="172" spans="1:1" x14ac:dyDescent="0.3">
      <c r="A172" s="235"/>
    </row>
    <row r="173" spans="1:1" x14ac:dyDescent="0.3">
      <c r="A173" s="235"/>
    </row>
    <row r="174" spans="1:1" x14ac:dyDescent="0.3">
      <c r="A174" s="235"/>
    </row>
    <row r="175" spans="1:1" x14ac:dyDescent="0.3">
      <c r="A175" s="235"/>
    </row>
    <row r="176" spans="1:1" x14ac:dyDescent="0.3">
      <c r="A176" s="235"/>
    </row>
    <row r="177" spans="1:1" x14ac:dyDescent="0.3">
      <c r="A177" s="235"/>
    </row>
    <row r="178" spans="1:1" x14ac:dyDescent="0.3">
      <c r="A178" s="235"/>
    </row>
  </sheetData>
  <sheetProtection algorithmName="SHA-512" hashValue="eY7xPJWKIpfJt3Xa7imehzc7B5u29HRIb7E7cjduaxV3uR6TU3bs9x59AdkkVFQ/5ZqsL7ymfN0Ug3w/8TByHQ==" saltValue="dkwHpWshkgdMEg24AHG/1w==" spinCount="100000" sheet="1" formatCells="0" formatColumns="0" formatRows="0"/>
  <mergeCells count="9">
    <mergeCell ref="I72:J72"/>
    <mergeCell ref="I73:J73"/>
    <mergeCell ref="I71:J71"/>
    <mergeCell ref="A4:B5"/>
    <mergeCell ref="B68:C68"/>
    <mergeCell ref="B66:C66"/>
    <mergeCell ref="B65:C65"/>
    <mergeCell ref="B67:C67"/>
    <mergeCell ref="B71:C71"/>
  </mergeCells>
  <conditionalFormatting sqref="A10:A12 C10:C12 A6:XFD8 A27:E27 A43:C47 A48:A50 C48:C50 D28:D50 A2:E3 A1:F1 L1:IV4 A39:C41 A38 A28:C36 C38:C39 E38:E41 A9:E9 E29:IV36 A4 C4:E4 D66:IV68 A65:B68 A69:E70 A71:B71 D71:E71 K69:IV71 C5:IV5 A13:C14 D10:E14 A16:XFD25 A102:XFD65536 A74:XFD93 A51:XFD61 S9:IV14 E28 L28:IV28 L27:XFD27 E43:E50 A63:XFD64 A62:C62 E62:XFD62 E65:IV65 T38:IV41 T43:IV50">
    <cfRule type="cellIs" dxfId="73" priority="32" stopIfTrue="1" operator="lessThan">
      <formula>0</formula>
    </cfRule>
  </conditionalFormatting>
  <conditionalFormatting sqref="B10">
    <cfRule type="cellIs" dxfId="72" priority="30" stopIfTrue="1" operator="lessThan">
      <formula>0</formula>
    </cfRule>
  </conditionalFormatting>
  <conditionalFormatting sqref="B11">
    <cfRule type="cellIs" dxfId="71" priority="29" stopIfTrue="1" operator="lessThan">
      <formula>0</formula>
    </cfRule>
  </conditionalFormatting>
  <conditionalFormatting sqref="B12">
    <cfRule type="cellIs" dxfId="70" priority="28" stopIfTrue="1" operator="lessThan">
      <formula>0</formula>
    </cfRule>
  </conditionalFormatting>
  <conditionalFormatting sqref="A26:XFD26">
    <cfRule type="cellIs" dxfId="69" priority="27" stopIfTrue="1" operator="lessThan">
      <formula>0</formula>
    </cfRule>
  </conditionalFormatting>
  <conditionalFormatting sqref="A37:C37 E37:IV37">
    <cfRule type="cellIs" dxfId="68" priority="26" stopIfTrue="1" operator="lessThan">
      <formula>0</formula>
    </cfRule>
  </conditionalFormatting>
  <conditionalFormatting sqref="A42:C42 E42:IV42">
    <cfRule type="cellIs" dxfId="67" priority="25" stopIfTrue="1" operator="lessThan">
      <formula>0</formula>
    </cfRule>
  </conditionalFormatting>
  <conditionalFormatting sqref="B49">
    <cfRule type="cellIs" dxfId="66" priority="19" stopIfTrue="1" operator="lessThan">
      <formula>0</formula>
    </cfRule>
  </conditionalFormatting>
  <conditionalFormatting sqref="C15:E15 S15:IV15">
    <cfRule type="cellIs" dxfId="65" priority="15" stopIfTrue="1" operator="lessThan">
      <formula>0</formula>
    </cfRule>
  </conditionalFormatting>
  <conditionalFormatting sqref="B48">
    <cfRule type="cellIs" dxfId="64" priority="21" stopIfTrue="1" operator="lessThan">
      <formula>0</formula>
    </cfRule>
  </conditionalFormatting>
  <conditionalFormatting sqref="B50">
    <cfRule type="cellIs" dxfId="63" priority="18" stopIfTrue="1" operator="lessThan">
      <formula>0</formula>
    </cfRule>
  </conditionalFormatting>
  <conditionalFormatting sqref="A15:B15">
    <cfRule type="cellIs" dxfId="62" priority="14" stopIfTrue="1" operator="lessThan">
      <formula>0</formula>
    </cfRule>
  </conditionalFormatting>
  <conditionalFormatting sqref="B38">
    <cfRule type="cellIs" dxfId="61" priority="13" stopIfTrue="1" operator="lessThan">
      <formula>0</formula>
    </cfRule>
  </conditionalFormatting>
  <conditionalFormatting sqref="F27:K28">
    <cfRule type="cellIs" dxfId="60" priority="9" stopIfTrue="1" operator="lessThan">
      <formula>0</formula>
    </cfRule>
  </conditionalFormatting>
  <conditionalFormatting sqref="D62">
    <cfRule type="cellIs" dxfId="59" priority="7" stopIfTrue="1" operator="lessThan">
      <formula>0</formula>
    </cfRule>
  </conditionalFormatting>
  <conditionalFormatting sqref="D65">
    <cfRule type="cellIs" dxfId="58" priority="6" stopIfTrue="1" operator="lessThan">
      <formula>0</formula>
    </cfRule>
  </conditionalFormatting>
  <conditionalFormatting sqref="F9:R14">
    <cfRule type="cellIs" dxfId="57" priority="5" stopIfTrue="1" operator="lessThan">
      <formula>0</formula>
    </cfRule>
  </conditionalFormatting>
  <conditionalFormatting sqref="G15:R15">
    <cfRule type="cellIs" dxfId="56" priority="4" stopIfTrue="1" operator="lessThan">
      <formula>0</formula>
    </cfRule>
  </conditionalFormatting>
  <conditionalFormatting sqref="F15">
    <cfRule type="cellIs" dxfId="55" priority="3" stopIfTrue="1" operator="lessThan">
      <formula>0</formula>
    </cfRule>
  </conditionalFormatting>
  <conditionalFormatting sqref="F38:S41">
    <cfRule type="cellIs" dxfId="54" priority="2" stopIfTrue="1" operator="lessThan">
      <formula>0</formula>
    </cfRule>
  </conditionalFormatting>
  <conditionalFormatting sqref="F43:S50">
    <cfRule type="cellIs" dxfId="53"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3" max="16383" man="1"/>
  </rowBreaks>
  <customProperties>
    <customPr name="GUID" r:id="rId2"/>
    <customPr name="mdRecalcCache" r:id="rId3"/>
    <customPr name="mdRecalcCacheOldestCalcDT" r:id="rId4"/>
  </customProperties>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19" ma:contentTypeDescription="Create a new document." ma:contentTypeScope="" ma:versionID="c84cc20c4733f3ab8520a33803c77b9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bdae73e23a82cd27c5c3174c9e9f7e6c"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SharedWithUsers xmlns="4b723ef8-13a0-4266-bb60-818051ee9e88">
      <UserInfo>
        <DisplayName>Eric Clifford</DisplayName>
        <AccountId>1903</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950C17-8598-4D7C-ACA4-A2A12DBBEC6D}">
  <ds:schemaRefs>
    <ds:schemaRef ds:uri="http://schemas.microsoft.com/office/2006/metadata/longProperties"/>
  </ds:schemaRefs>
</ds:datastoreItem>
</file>

<file path=customXml/itemProps2.xml><?xml version="1.0" encoding="utf-8"?>
<ds:datastoreItem xmlns:ds="http://schemas.openxmlformats.org/officeDocument/2006/customXml" ds:itemID="{33EFB21E-704B-4E2C-B9DE-0C39EED61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5808F4-B15A-4DDE-8DC6-8699A4D34067}">
  <ds:schemaRefs>
    <ds:schemaRef ds:uri="http://purl.org/dc/dcmitype/"/>
    <ds:schemaRef ds:uri="http://www.w3.org/XML/1998/namespace"/>
    <ds:schemaRef ds:uri="4b723ef8-13a0-4266-bb60-818051ee9e88"/>
    <ds:schemaRef ds:uri="e3b0eb3b-898c-4042-856b-66aa47381bc3"/>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3a9a9d37-81da-4a68-b11c-9463183c09b8"/>
    <ds:schemaRef ds:uri="http://purl.org/dc/terms/"/>
  </ds:schemaRefs>
</ds:datastoreItem>
</file>

<file path=customXml/itemProps4.xml><?xml version="1.0" encoding="utf-8"?>
<ds:datastoreItem xmlns:ds="http://schemas.openxmlformats.org/officeDocument/2006/customXml" ds:itemID="{753CD608-BCAC-4EB7-AD5D-5BB974576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15</vt:i4>
      </vt:variant>
    </vt:vector>
  </HeadingPairs>
  <TitlesOfParts>
    <vt:vector size="37" baseType="lpstr">
      <vt:lpstr>Info about Conf</vt:lpstr>
      <vt:lpstr>Use of Funds Policy</vt:lpstr>
      <vt:lpstr>Petty Cash Record</vt:lpstr>
      <vt:lpstr>Jun 24 Return</vt:lpstr>
      <vt:lpstr>Sep 24 Return</vt:lpstr>
      <vt:lpstr>Dec 24 Return</vt:lpstr>
      <vt:lpstr>Mar 25 Return</vt:lpstr>
      <vt:lpstr>Correct use of Fund Guidance</vt:lpstr>
      <vt:lpstr>Jun 24 Book</vt:lpstr>
      <vt:lpstr>Sep 24 Book</vt:lpstr>
      <vt:lpstr>Dec 24 Book</vt:lpstr>
      <vt:lpstr>Mar 25 Book</vt:lpstr>
      <vt:lpstr>Restricted Income Guidance</vt:lpstr>
      <vt:lpstr>Jun 24 Restricted</vt:lpstr>
      <vt:lpstr>Sep 24 Restricted</vt:lpstr>
      <vt:lpstr>Dec 24 Restricted</vt:lpstr>
      <vt:lpstr>Mar 24 Restricted</vt:lpstr>
      <vt:lpstr>Jun 24 Report</vt:lpstr>
      <vt:lpstr>Sep 24 Report</vt:lpstr>
      <vt:lpstr>Dec 24 Report</vt:lpstr>
      <vt:lpstr>Mar 25 Report</vt:lpstr>
      <vt:lpstr>CC Info</vt:lpstr>
      <vt:lpstr>'Sep 24 Book'!Bank_ReconciliationJun17</vt:lpstr>
      <vt:lpstr>Bank_ReconciliationJun17</vt:lpstr>
      <vt:lpstr>Bank_ReconciliationSep17</vt:lpstr>
      <vt:lpstr>CentralCouncils</vt:lpstr>
      <vt:lpstr>INCOME_Jun17</vt:lpstr>
      <vt:lpstr>INCOME_Sep17</vt:lpstr>
      <vt:lpstr>'Dec 24 Return'!Print_Area</vt:lpstr>
      <vt:lpstr>'Info about Conf'!Print_Area</vt:lpstr>
      <vt:lpstr>'Jun 24 Book'!Print_Area</vt:lpstr>
      <vt:lpstr>'Jun 24 Return'!Print_Area</vt:lpstr>
      <vt:lpstr>'Mar 25 Return'!Print_Area</vt:lpstr>
      <vt:lpstr>'Sep 24 Book'!Print_Area</vt:lpstr>
      <vt:lpstr>'Sep 24 Return'!Print_Area</vt:lpstr>
      <vt:lpstr>'Jun 24 Book'!Print_Titles</vt:lpstr>
      <vt:lpstr>'Sep 24 Book'!Print_Titles</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Alsu Bairamova</cp:lastModifiedBy>
  <cp:lastPrinted>2017-03-21T16:00:22Z</cp:lastPrinted>
  <dcterms:created xsi:type="dcterms:W3CDTF">2007-03-31T10:55:33Z</dcterms:created>
  <dcterms:modified xsi:type="dcterms:W3CDTF">2024-08-27T14:17:52Z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UID">
    <vt:lpwstr>c6ad6766-3965-4f77-ae8e-e303cb0adec5</vt:lpwstr>
  </property>
  <property fmtid="{D5CDD505-2E9C-101B-9397-08002B2CF9AE}" pid="3" name="Order">
    <vt:lpwstr>8390000.00000000</vt:lpwstr>
  </property>
  <property fmtid="{D5CDD505-2E9C-101B-9397-08002B2CF9AE}" pid="4" name="display_urn:schemas-microsoft-com:office:office#SharedWithUsers">
    <vt:lpwstr>Eric Clifford</vt:lpwstr>
  </property>
  <property fmtid="{D5CDD505-2E9C-101B-9397-08002B2CF9AE}" pid="5" name="SharedWithUsers">
    <vt:lpwstr>1903;#Eric Clifford</vt:lpwstr>
  </property>
  <property fmtid="{D5CDD505-2E9C-101B-9397-08002B2CF9AE}" pid="6" name="ContentTypeId">
    <vt:lpwstr>0x010100689208B4CFE45D45994A301009136401</vt:lpwstr>
  </property>
  <property fmtid="{D5CDD505-2E9C-101B-9397-08002B2CF9AE}" pid="7" name="MediaServiceImageTags">
    <vt:lpwstr/>
  </property>
</Properties>
</file>