
<file path=[Content_Types].xml><?xml version="1.0" encoding="utf-8"?>
<Types xmlns="http://schemas.openxmlformats.org/package/2006/content-types">
  <Default Extension="bin" ContentType="application/vnd.openxmlformats-officedocument.spreadsheetml.customProperty"/>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rinterSettings/printerSettings1.bin" ContentType="application/vnd.openxmlformats-officedocument.spreadsheetml.printerSettings"/>
  <Override PartName="/xl/drawings/drawing2.xml" ContentType="application/vnd.openxmlformats-officedocument.drawing+xml"/>
  <Override PartName="/xl/printerSettings/printerSettings2.bin" ContentType="application/vnd.openxmlformats-officedocument.spreadsheetml.printerSettings"/>
  <Override PartName="/xl/comments1.xml" ContentType="application/vnd.openxmlformats-officedocument.spreadsheetml.comments+xml"/>
  <Override PartName="/xl/printerSettings/printerSettings3.bin" ContentType="application/vnd.openxmlformats-officedocument.spreadsheetml.printerSettings"/>
  <Override PartName="/xl/comments2.xml" ContentType="application/vnd.openxmlformats-officedocument.spreadsheetml.comments+xml"/>
  <Override PartName="/xl/printerSettings/printerSettings4.bin" ContentType="application/vnd.openxmlformats-officedocument.spreadsheetml.printerSettings"/>
  <Override PartName="/xl/comments3.xml" ContentType="application/vnd.openxmlformats-officedocument.spreadsheetml.comments+xml"/>
  <Override PartName="/xl/printerSettings/printerSettings5.bin" ContentType="application/vnd.openxmlformats-officedocument.spreadsheetml.printerSettings"/>
  <Override PartName="/xl/printerSettings/printerSettings6.bin" ContentType="application/vnd.openxmlformats-officedocument.spreadsheetml.printerSettings"/>
  <Override PartName="/xl/drawings/drawing3.xml" ContentType="application/vnd.openxmlformats-officedocument.drawing+xml"/>
  <Override PartName="/xl/printerSettings/printerSettings7.bin" ContentType="application/vnd.openxmlformats-officedocument.spreadsheetml.printerSettings"/>
  <Override PartName="/xl/printerSettings/printerSettings8.bin" ContentType="application/vnd.openxmlformats-officedocument.spreadsheetml.printerSettings"/>
  <Override PartName="/xl/comments4.xml" ContentType="application/vnd.openxmlformats-officedocument.spreadsheetml.comments+xml"/>
  <Override PartName="/xl/printerSettings/printerSettings9.bin" ContentType="application/vnd.openxmlformats-officedocument.spreadsheetml.printerSettings"/>
  <Override PartName="/xl/comments5.xml" ContentType="application/vnd.openxmlformats-officedocument.spreadsheetml.comments+xml"/>
  <Override PartName="/xl/printerSettings/printerSettings10.bin" ContentType="application/vnd.openxmlformats-officedocument.spreadsheetml.printerSettings"/>
  <Override PartName="/xl/drawings/drawing4.xml" ContentType="application/vnd.openxmlformats-officedocument.drawing+xml"/>
  <Override PartName="/xl/printerSettings/printerSettings11.bin" ContentType="application/vnd.openxmlformats-officedocument.spreadsheetml.printerSettings"/>
  <Override PartName="/xl/printerSettings/printerSettings12.bin" ContentType="application/vnd.openxmlformats-officedocument.spreadsheetml.printerSettings"/>
  <Override PartName="/xl/comments6.xml" ContentType="application/vnd.openxmlformats-officedocument.spreadsheetml.comments+xml"/>
  <Override PartName="/xl/printerSettings/printerSettings13.bin" ContentType="application/vnd.openxmlformats-officedocument.spreadsheetml.printerSettings"/>
  <Override PartName="/xl/comments7.xml" ContentType="application/vnd.openxmlformats-officedocument.spreadsheetml.comments+xml"/>
  <Override PartName="/xl/printerSettings/printerSettings14.bin" ContentType="application/vnd.openxmlformats-officedocument.spreadsheetml.printerSettings"/>
  <Override PartName="/xl/drawings/drawing5.xml" ContentType="application/vnd.openxmlformats-officedocument.drawing+xml"/>
  <Override PartName="/xl/printerSettings/printerSettings15.bin" ContentType="application/vnd.openxmlformats-officedocument.spreadsheetml.printerSettings"/>
  <Override PartName="/xl/printerSettings/printerSettings16.bin" ContentType="application/vnd.openxmlformats-officedocument.spreadsheetml.printerSettings"/>
  <Override PartName="/xl/comments8.xml" ContentType="application/vnd.openxmlformats-officedocument.spreadsheetml.comments+xml"/>
  <Override PartName="/xl/printerSettings/printerSettings17.bin" ContentType="application/vnd.openxmlformats-officedocument.spreadsheetml.printerSettings"/>
  <Override PartName="/xl/comments9.xml" ContentType="application/vnd.openxmlformats-officedocument.spreadsheetml.comments+xml"/>
  <Override PartName="/xl/printerSettings/printerSettings18.bin" ContentType="application/vnd.openxmlformats-officedocument.spreadsheetml.printerSettings"/>
  <Override PartName="/xl/drawings/drawing6.xml" ContentType="application/vnd.openxmlformats-officedocument.drawing+xml"/>
  <Override PartName="/xl/printerSettings/printerSettings19.bin" ContentType="application/vnd.openxmlformats-officedocument.spreadsheetml.printerSettings"/>
  <Override PartName="/xl/printerSettings/printerSettings20.bin" ContentType="application/vnd.openxmlformats-officedocument.spreadsheetml.printerSettings"/>
  <Override PartName="/xl/drawings/drawing7.xml" ContentType="application/vnd.openxmlformats-officedocument.drawing+xml"/>
  <Override PartName="/xl/drawings/drawing8.xml" ContentType="application/vnd.openxmlformats-officedocument.drawing+xml"/>
  <Override PartName="/xl/ctrlProps/ctrlProp1.xml" ContentType="application/vnd.ms-excel.controlproperties+xml"/>
  <Override PartName="/xl/drawings/drawing9.xml" ContentType="application/vnd.openxmlformats-officedocument.drawing+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66925"/>
  <mc:AlternateContent xmlns:mc="http://schemas.openxmlformats.org/markup-compatibility/2006">
    <mc:Choice Requires="x15">
      <x15ac:absPath xmlns:x15ac="http://schemas.microsoft.com/office/spreadsheetml/2010/11/ac" url="https://stvincentdepaulsociety.sharepoint.com/Finance/Shared Documents/Conference Finance/Conference finance forms/2026-2027 WIP/Council/Electronic/"/>
    </mc:Choice>
  </mc:AlternateContent>
  <xr:revisionPtr revIDLastSave="191" documentId="8_{4502EC9F-78BA-49C0-8D2E-EA4CE7927FE8}" xr6:coauthVersionLast="47" xr6:coauthVersionMax="47" xr10:uidLastSave="{8BB1CE24-E554-422A-B0DB-E7A906425399}"/>
  <bookViews>
    <workbookView xWindow="28680" yWindow="-120" windowWidth="29040" windowHeight="15720" activeTab="1" xr2:uid="{2D0316B5-5597-4643-9C2C-2AAC27CD3205}"/>
  </bookViews>
  <sheets>
    <sheet name="Guidance Notes" sheetId="1" r:id="rId1"/>
    <sheet name="Info about Council" sheetId="2" r:id="rId2"/>
    <sheet name="Petty Cash Record" sheetId="3" r:id="rId3"/>
    <sheet name="Jun 26 Return" sheetId="4" r:id="rId4"/>
    <sheet name="Jun 26 Book" sheetId="5" r:id="rId5"/>
    <sheet name="Jun 26 Restricted" sheetId="6" r:id="rId6"/>
    <sheet name="Jun 26 GA Claim Form " sheetId="7" r:id="rId7"/>
    <sheet name="Jun 25 Report" sheetId="20" r:id="rId8"/>
    <sheet name="Sep 26 Return" sheetId="8" r:id="rId9"/>
    <sheet name="Sep 26 Book" sheetId="9" r:id="rId10"/>
    <sheet name="Sep 26 Restricted" sheetId="10" r:id="rId11"/>
    <sheet name="Sep 26 GA Claim Form" sheetId="11" r:id="rId12"/>
    <sheet name="Sep 25 Report" sheetId="21" r:id="rId13"/>
    <sheet name="Dec 26 Return" sheetId="12" r:id="rId14"/>
    <sheet name="Dec 26 Book" sheetId="13" r:id="rId15"/>
    <sheet name="Dec 26 Restricted" sheetId="14" r:id="rId16"/>
    <sheet name="Dec 26 GA Claim Form" sheetId="15" r:id="rId17"/>
    <sheet name="Dec 25 Report" sheetId="22" r:id="rId18"/>
    <sheet name="Mar 27 Return" sheetId="16" r:id="rId19"/>
    <sheet name="Mar 27 Book" sheetId="17" r:id="rId20"/>
    <sheet name="Mar 27 Restricted" sheetId="18" r:id="rId21"/>
    <sheet name="Mar 27 GA Claim Form" sheetId="19" r:id="rId22"/>
    <sheet name="Mar 26 Report" sheetId="23" r:id="rId23"/>
    <sheet name="What's Changed" sheetId="38" r:id="rId24"/>
    <sheet name="Being a Treasurer" sheetId="39" r:id="rId25"/>
    <sheet name="SVP Guidelines" sheetId="40" r:id="rId26"/>
    <sheet name="How To" sheetId="41" r:id="rId27"/>
    <sheet name="FAQs" sheetId="42" r:id="rId28"/>
    <sheet name="GA Claim Form Instructions" sheetId="43" r:id="rId29"/>
    <sheet name="GA Instructions" sheetId="44" r:id="rId30"/>
    <sheet name="GA Declaration Form" sheetId="45" r:id="rId31"/>
    <sheet name="GAD for Sponsored Events " sheetId="46" r:id="rId32"/>
    <sheet name="Correct use of Fund Guidance" sheetId="47" r:id="rId33"/>
    <sheet name="Restricted Income Guidance" sheetId="48" r:id="rId34"/>
    <sheet name="Finance Policy Gift Aid" sheetId="49" r:id="rId35"/>
    <sheet name="Finance Policy Banking Procedur" sheetId="50" r:id="rId36"/>
    <sheet name="Finance Policy Use of Funds" sheetId="51" r:id="rId37"/>
    <sheet name="CC Info" sheetId="53" state="hidden" r:id="rId38"/>
  </sheets>
  <definedNames>
    <definedName name="Bank_ReconciliationDec17">'Dec 26 Book'!#REF!</definedName>
    <definedName name="Bank_ReconciliationJun17" localSheetId="14">'Dec 26 Book'!#REF!</definedName>
    <definedName name="Bank_ReconciliationJun17" localSheetId="19">'Mar 27 Book'!#REF!</definedName>
    <definedName name="Bank_ReconciliationJun17" localSheetId="9">'Sep 26 Book'!$B$63</definedName>
    <definedName name="Bank_ReconciliationJun17">'Jun 26 Book'!$B$60</definedName>
    <definedName name="Bank_ReconciliationMar18">'Mar 27 Book'!#REF!</definedName>
    <definedName name="Bank_ReconciliationSep17">'Sep 26 Book'!$B$63</definedName>
    <definedName name="CentralCouncils">'CC Info'!$A$3:$A$25</definedName>
    <definedName name="INCOME_Dec17">'Dec 26 Book'!#REF!</definedName>
    <definedName name="INCOME_Jun17">'Jun 26 Book'!$A$8</definedName>
    <definedName name="INCOME_Mar18">'Mar 27 Book'!#REF!</definedName>
    <definedName name="INCOME_Sep17">'Sep 26 Book'!$A$8</definedName>
    <definedName name="_xlnm.Print_Area" localSheetId="14">'Dec 26 Book'!#REF!</definedName>
    <definedName name="_xlnm.Print_Area" localSheetId="13">'Dec 26 Return'!$A$1:$L$71</definedName>
    <definedName name="_xlnm.Print_Area" localSheetId="1">'Info about Council'!$A$4:$H$85</definedName>
    <definedName name="_xlnm.Print_Area" localSheetId="4">'Jun 26 Book'!$A$1:$S$70</definedName>
    <definedName name="_xlnm.Print_Area" localSheetId="3">'Jun 26 Return'!#REF!</definedName>
    <definedName name="_xlnm.Print_Area" localSheetId="19">'Mar 27 Book'!#REF!</definedName>
    <definedName name="_xlnm.Print_Area" localSheetId="18">'Mar 27 Return'!$A$1:$L$71</definedName>
    <definedName name="_xlnm.Print_Area" localSheetId="9">'Sep 26 Book'!$A$1:$S$72</definedName>
    <definedName name="_xlnm.Print_Area" localSheetId="8">'Sep 26 Return'!$A$1:$L$71</definedName>
    <definedName name="_xlnm.Print_Titles" localSheetId="14">'Dec 26 Book'!#REF!,'Dec 26 Book'!#REF!</definedName>
    <definedName name="_xlnm.Print_Titles" localSheetId="4">'Jun 26 Book'!$A:$B,'Jun 26 Book'!$5:$5</definedName>
    <definedName name="_xlnm.Print_Titles" localSheetId="19">'Mar 27 Book'!#REF!,'Mar 27 Book'!#REF!</definedName>
    <definedName name="_xlnm.Print_Titles" localSheetId="9">'Sep 26 Book'!$A:$B,'Sep 26 Book'!$5:$5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31" i="16" l="1"/>
  <c r="K31" i="12"/>
  <c r="K31" i="8"/>
  <c r="K31" i="4"/>
  <c r="B18" i="20" s="1"/>
  <c r="B20" i="20" s="1"/>
  <c r="C79" i="23"/>
  <c r="C80" i="23"/>
  <c r="C81" i="23"/>
  <c r="C82" i="23"/>
  <c r="C83" i="23"/>
  <c r="C84" i="23"/>
  <c r="C78" i="23"/>
  <c r="B79" i="23"/>
  <c r="B80" i="23"/>
  <c r="B81" i="23"/>
  <c r="B82" i="23"/>
  <c r="B83" i="23"/>
  <c r="B84" i="23"/>
  <c r="B78" i="23"/>
  <c r="C71" i="23"/>
  <c r="C72" i="23"/>
  <c r="C73" i="23"/>
  <c r="C74" i="23"/>
  <c r="C70" i="23"/>
  <c r="B71" i="23"/>
  <c r="B72" i="23"/>
  <c r="B73" i="23"/>
  <c r="B74" i="23"/>
  <c r="B70" i="23"/>
  <c r="C58" i="23"/>
  <c r="C59" i="23"/>
  <c r="C60" i="23"/>
  <c r="C61" i="23"/>
  <c r="C62" i="23"/>
  <c r="C63" i="23"/>
  <c r="C64" i="23"/>
  <c r="C65" i="23"/>
  <c r="C66" i="23"/>
  <c r="C57" i="23"/>
  <c r="B58" i="23"/>
  <c r="B59" i="23"/>
  <c r="B60" i="23"/>
  <c r="B61" i="23"/>
  <c r="B62" i="23"/>
  <c r="B63" i="23"/>
  <c r="B64" i="23"/>
  <c r="B65" i="23"/>
  <c r="B66" i="23"/>
  <c r="B57" i="23"/>
  <c r="C52" i="23"/>
  <c r="C53" i="23"/>
  <c r="C51" i="23"/>
  <c r="B52" i="23"/>
  <c r="B53" i="23"/>
  <c r="B51" i="23"/>
  <c r="C42" i="23"/>
  <c r="C43" i="23"/>
  <c r="C44" i="23"/>
  <c r="C45" i="23"/>
  <c r="C46" i="23"/>
  <c r="C47" i="23"/>
  <c r="C48" i="23"/>
  <c r="C49" i="23"/>
  <c r="C50" i="23"/>
  <c r="C41" i="23"/>
  <c r="B42" i="23"/>
  <c r="B43" i="23"/>
  <c r="B44" i="23"/>
  <c r="B45" i="23"/>
  <c r="B46" i="23"/>
  <c r="B47" i="23"/>
  <c r="B48" i="23"/>
  <c r="B49" i="23"/>
  <c r="B50" i="23"/>
  <c r="B41" i="23"/>
  <c r="B19" i="23"/>
  <c r="B18" i="23"/>
  <c r="B20" i="23" s="1"/>
  <c r="B13" i="23"/>
  <c r="C11" i="23"/>
  <c r="C12" i="23"/>
  <c r="C10" i="23"/>
  <c r="B11" i="23"/>
  <c r="B12" i="23"/>
  <c r="B10" i="23"/>
  <c r="C8" i="23"/>
  <c r="B8" i="23"/>
  <c r="C6" i="23"/>
  <c r="B6" i="23"/>
  <c r="C40" i="23"/>
  <c r="B40" i="23"/>
  <c r="A39" i="23"/>
  <c r="A2" i="23"/>
  <c r="B87" i="22"/>
  <c r="B85" i="22"/>
  <c r="C79" i="22"/>
  <c r="C80" i="22"/>
  <c r="C81" i="22"/>
  <c r="C82" i="22"/>
  <c r="C83" i="22"/>
  <c r="C84" i="22"/>
  <c r="C78" i="22"/>
  <c r="B79" i="22"/>
  <c r="B80" i="22"/>
  <c r="B81" i="22"/>
  <c r="B82" i="22"/>
  <c r="B83" i="22"/>
  <c r="B84" i="22"/>
  <c r="B78" i="22"/>
  <c r="C71" i="22"/>
  <c r="C72" i="22"/>
  <c r="C73" i="22"/>
  <c r="C74" i="22"/>
  <c r="C70" i="22"/>
  <c r="B71" i="22"/>
  <c r="B72" i="22"/>
  <c r="B73" i="22"/>
  <c r="B74" i="22"/>
  <c r="B70" i="22"/>
  <c r="C58" i="22"/>
  <c r="C59" i="22"/>
  <c r="C60" i="22"/>
  <c r="C61" i="22"/>
  <c r="C62" i="22"/>
  <c r="C63" i="22"/>
  <c r="C64" i="22"/>
  <c r="C65" i="22"/>
  <c r="C66" i="22"/>
  <c r="C57" i="22"/>
  <c r="B58" i="22"/>
  <c r="B59" i="22"/>
  <c r="B60" i="22"/>
  <c r="B61" i="22"/>
  <c r="B62" i="22"/>
  <c r="B63" i="22"/>
  <c r="B64" i="22"/>
  <c r="B65" i="22"/>
  <c r="B66" i="22"/>
  <c r="B57" i="22"/>
  <c r="C52" i="22"/>
  <c r="C53" i="22"/>
  <c r="C51" i="22"/>
  <c r="B52" i="22"/>
  <c r="B53" i="22"/>
  <c r="B51" i="22"/>
  <c r="C42" i="22"/>
  <c r="C43" i="22"/>
  <c r="C44" i="22"/>
  <c r="C45" i="22"/>
  <c r="C46" i="22"/>
  <c r="C47" i="22"/>
  <c r="C48" i="22"/>
  <c r="C49" i="22"/>
  <c r="C50" i="22"/>
  <c r="C41" i="22"/>
  <c r="B42" i="22"/>
  <c r="B43" i="22"/>
  <c r="B44" i="22"/>
  <c r="B45" i="22"/>
  <c r="B46" i="22"/>
  <c r="B47" i="22"/>
  <c r="B48" i="22"/>
  <c r="B49" i="22"/>
  <c r="B50" i="22"/>
  <c r="B41" i="22"/>
  <c r="B19" i="22"/>
  <c r="B18" i="22"/>
  <c r="B20" i="22" s="1"/>
  <c r="C11" i="22"/>
  <c r="C12" i="22"/>
  <c r="C10" i="22"/>
  <c r="B11" i="22"/>
  <c r="B12" i="22"/>
  <c r="B10" i="22"/>
  <c r="C8" i="22"/>
  <c r="B8" i="22"/>
  <c r="C6" i="22"/>
  <c r="B6" i="22"/>
  <c r="C40" i="22"/>
  <c r="B40" i="22"/>
  <c r="A39" i="22"/>
  <c r="A2" i="22"/>
  <c r="C87" i="21"/>
  <c r="B87" i="21"/>
  <c r="C85" i="21"/>
  <c r="B85" i="21"/>
  <c r="C79" i="21"/>
  <c r="C80" i="21"/>
  <c r="C81" i="21"/>
  <c r="C82" i="21"/>
  <c r="C83" i="21"/>
  <c r="C84" i="21"/>
  <c r="C78" i="21"/>
  <c r="B79" i="21"/>
  <c r="B80" i="21"/>
  <c r="B81" i="21"/>
  <c r="B82" i="21"/>
  <c r="B83" i="21"/>
  <c r="B84" i="21"/>
  <c r="B78" i="21"/>
  <c r="C75" i="21"/>
  <c r="C71" i="21"/>
  <c r="C72" i="21"/>
  <c r="C73" i="21"/>
  <c r="C74" i="21"/>
  <c r="C70" i="21"/>
  <c r="B71" i="21"/>
  <c r="B72" i="21"/>
  <c r="B73" i="21"/>
  <c r="B74" i="21"/>
  <c r="B70" i="21"/>
  <c r="B67" i="21"/>
  <c r="C58" i="21"/>
  <c r="C59" i="21"/>
  <c r="C60" i="21"/>
  <c r="C61" i="21"/>
  <c r="C62" i="21"/>
  <c r="C63" i="21"/>
  <c r="C64" i="21"/>
  <c r="C65" i="21"/>
  <c r="C66" i="21"/>
  <c r="C57" i="21"/>
  <c r="B58" i="21"/>
  <c r="B59" i="21"/>
  <c r="B60" i="21"/>
  <c r="B61" i="21"/>
  <c r="B62" i="21"/>
  <c r="B63" i="21"/>
  <c r="B64" i="21"/>
  <c r="B65" i="21"/>
  <c r="B66" i="21"/>
  <c r="B57" i="21"/>
  <c r="C52" i="21"/>
  <c r="C53" i="21"/>
  <c r="C51" i="21"/>
  <c r="C42" i="21"/>
  <c r="C43" i="21"/>
  <c r="C44" i="21"/>
  <c r="C45" i="21"/>
  <c r="C46" i="21"/>
  <c r="C47" i="21"/>
  <c r="C48" i="21"/>
  <c r="C49" i="21"/>
  <c r="C50" i="21"/>
  <c r="C41" i="21"/>
  <c r="B52" i="21"/>
  <c r="B53" i="21"/>
  <c r="B51" i="21"/>
  <c r="B42" i="21"/>
  <c r="B43" i="21"/>
  <c r="B44" i="21"/>
  <c r="B45" i="21"/>
  <c r="B46" i="21"/>
  <c r="B47" i="21"/>
  <c r="B48" i="21"/>
  <c r="B49" i="21"/>
  <c r="B50" i="21"/>
  <c r="B41" i="21"/>
  <c r="B19" i="21"/>
  <c r="B18" i="21"/>
  <c r="B20" i="21" s="1"/>
  <c r="C15" i="21"/>
  <c r="B15" i="21"/>
  <c r="C13" i="21"/>
  <c r="B13" i="21"/>
  <c r="C12" i="21"/>
  <c r="C11" i="21"/>
  <c r="C10" i="21"/>
  <c r="B12" i="21"/>
  <c r="B11" i="21"/>
  <c r="B10" i="21"/>
  <c r="C8" i="21"/>
  <c r="B8" i="21"/>
  <c r="C6" i="21"/>
  <c r="B6" i="21"/>
  <c r="C40" i="21"/>
  <c r="B40" i="21"/>
  <c r="A39" i="21"/>
  <c r="A2" i="21"/>
  <c r="C87" i="20"/>
  <c r="B87" i="20"/>
  <c r="C85" i="20"/>
  <c r="B85" i="20"/>
  <c r="C79" i="20"/>
  <c r="C80" i="20"/>
  <c r="C81" i="20"/>
  <c r="C82" i="20"/>
  <c r="C83" i="20"/>
  <c r="C84" i="20"/>
  <c r="C78" i="20"/>
  <c r="B79" i="20"/>
  <c r="B80" i="20"/>
  <c r="B81" i="20"/>
  <c r="B82" i="20"/>
  <c r="B83" i="20"/>
  <c r="B84" i="20"/>
  <c r="B78" i="20"/>
  <c r="B75" i="20"/>
  <c r="C75" i="20"/>
  <c r="C71" i="20"/>
  <c r="C72" i="20"/>
  <c r="C73" i="20"/>
  <c r="C74" i="20"/>
  <c r="C70" i="20"/>
  <c r="B71" i="20"/>
  <c r="B72" i="20"/>
  <c r="B73" i="20"/>
  <c r="B74" i="20"/>
  <c r="B70" i="20"/>
  <c r="C67" i="20"/>
  <c r="B67" i="20"/>
  <c r="C58" i="20"/>
  <c r="C59" i="20"/>
  <c r="C60" i="20"/>
  <c r="C61" i="20"/>
  <c r="C62" i="20"/>
  <c r="C63" i="20"/>
  <c r="C64" i="20"/>
  <c r="C65" i="20"/>
  <c r="C66" i="20"/>
  <c r="C57" i="20"/>
  <c r="B58" i="20"/>
  <c r="B59" i="20"/>
  <c r="B60" i="20"/>
  <c r="B61" i="20"/>
  <c r="B62" i="20"/>
  <c r="B63" i="20"/>
  <c r="B64" i="20"/>
  <c r="B65" i="20"/>
  <c r="B66" i="20"/>
  <c r="B57" i="20"/>
  <c r="C54" i="20"/>
  <c r="B54" i="20"/>
  <c r="C52" i="20"/>
  <c r="C53" i="20"/>
  <c r="B52" i="20"/>
  <c r="B53" i="20"/>
  <c r="C51" i="20"/>
  <c r="B51" i="20"/>
  <c r="C42" i="20"/>
  <c r="C43" i="20"/>
  <c r="C44" i="20"/>
  <c r="C45" i="20"/>
  <c r="C46" i="20"/>
  <c r="C47" i="20"/>
  <c r="C48" i="20"/>
  <c r="C49" i="20"/>
  <c r="C50" i="20"/>
  <c r="C41" i="20"/>
  <c r="B42" i="20"/>
  <c r="B43" i="20"/>
  <c r="B44" i="20"/>
  <c r="B45" i="20"/>
  <c r="B46" i="20"/>
  <c r="B47" i="20"/>
  <c r="B48" i="20"/>
  <c r="B49" i="20"/>
  <c r="B50" i="20"/>
  <c r="B41" i="20"/>
  <c r="A39" i="20"/>
  <c r="A2" i="20"/>
  <c r="B19" i="20"/>
  <c r="C12" i="20"/>
  <c r="C11" i="20"/>
  <c r="C10" i="20"/>
  <c r="C13" i="20" s="1"/>
  <c r="B12" i="20"/>
  <c r="B11" i="20"/>
  <c r="B10" i="20"/>
  <c r="B13" i="20" s="1"/>
  <c r="B15" i="20" s="1"/>
  <c r="C8" i="20"/>
  <c r="B8" i="20"/>
  <c r="C6" i="20"/>
  <c r="B6" i="20"/>
  <c r="C40" i="20"/>
  <c r="B40" i="20"/>
  <c r="D21" i="18"/>
  <c r="E56" i="16"/>
  <c r="E55" i="16"/>
  <c r="E54" i="16"/>
  <c r="E53" i="16"/>
  <c r="E43" i="16"/>
  <c r="E44" i="16"/>
  <c r="E42" i="16"/>
  <c r="E40" i="16"/>
  <c r="E26" i="16"/>
  <c r="E25" i="16"/>
  <c r="E21" i="16"/>
  <c r="E19" i="16"/>
  <c r="E18" i="16"/>
  <c r="K36" i="16"/>
  <c r="K37" i="16"/>
  <c r="K35" i="16"/>
  <c r="K38" i="16" s="1"/>
  <c r="C51" i="16"/>
  <c r="C52" i="16"/>
  <c r="C53" i="16"/>
  <c r="C54" i="16"/>
  <c r="C55" i="16"/>
  <c r="C56" i="16"/>
  <c r="C50" i="16"/>
  <c r="C43" i="16"/>
  <c r="C44" i="16"/>
  <c r="C45" i="16"/>
  <c r="C46" i="16"/>
  <c r="C42" i="16"/>
  <c r="C32" i="16"/>
  <c r="C33" i="16"/>
  <c r="C34" i="16"/>
  <c r="C35" i="16"/>
  <c r="C36" i="16"/>
  <c r="C37" i="16"/>
  <c r="C38" i="16"/>
  <c r="C39" i="16"/>
  <c r="C40" i="16"/>
  <c r="C31" i="16"/>
  <c r="C25" i="16"/>
  <c r="C26" i="16"/>
  <c r="C24" i="16"/>
  <c r="C14" i="16"/>
  <c r="C15" i="16"/>
  <c r="C16" i="16"/>
  <c r="C17" i="16"/>
  <c r="C18" i="16"/>
  <c r="C19" i="16"/>
  <c r="C20" i="16"/>
  <c r="C21" i="16"/>
  <c r="C22" i="16"/>
  <c r="C13" i="16"/>
  <c r="D55" i="17"/>
  <c r="F76" i="17" s="1"/>
  <c r="S89" i="17"/>
  <c r="R89" i="17"/>
  <c r="Q89" i="17"/>
  <c r="P89" i="17"/>
  <c r="O89" i="17"/>
  <c r="N89" i="17"/>
  <c r="M89" i="17"/>
  <c r="L89" i="17"/>
  <c r="K89" i="17"/>
  <c r="J89" i="17"/>
  <c r="I89" i="17"/>
  <c r="H89" i="17"/>
  <c r="G89" i="17"/>
  <c r="F89" i="17"/>
  <c r="R78" i="17"/>
  <c r="L78" i="17"/>
  <c r="J78" i="17"/>
  <c r="D68" i="17"/>
  <c r="S51" i="17"/>
  <c r="S78" i="17" s="1"/>
  <c r="R51" i="17"/>
  <c r="Q51" i="17"/>
  <c r="Q78" i="17" s="1"/>
  <c r="P51" i="17"/>
  <c r="P78" i="17" s="1"/>
  <c r="O51" i="17"/>
  <c r="O78" i="17" s="1"/>
  <c r="N51" i="17"/>
  <c r="N78" i="17" s="1"/>
  <c r="M51" i="17"/>
  <c r="M78" i="17" s="1"/>
  <c r="L51" i="17"/>
  <c r="K51" i="17"/>
  <c r="K78" i="17" s="1"/>
  <c r="J51" i="17"/>
  <c r="I51" i="17"/>
  <c r="I78" i="17" s="1"/>
  <c r="H51" i="17"/>
  <c r="H78" i="17" s="1"/>
  <c r="G51" i="17"/>
  <c r="G78" i="17" s="1"/>
  <c r="F51" i="17"/>
  <c r="F78" i="17" s="1"/>
  <c r="D50" i="17"/>
  <c r="D49" i="17"/>
  <c r="D48" i="17"/>
  <c r="D47" i="17"/>
  <c r="D46" i="17"/>
  <c r="D45" i="17"/>
  <c r="D44" i="17"/>
  <c r="D42" i="17"/>
  <c r="D41" i="17"/>
  <c r="D40" i="17"/>
  <c r="D39" i="17"/>
  <c r="D38" i="17"/>
  <c r="D36" i="17"/>
  <c r="D35" i="17"/>
  <c r="D34" i="17"/>
  <c r="D33" i="17"/>
  <c r="D32" i="17"/>
  <c r="D31" i="17"/>
  <c r="D51" i="17" s="1"/>
  <c r="D57" i="17" s="1"/>
  <c r="D30" i="17"/>
  <c r="D29" i="17"/>
  <c r="D28" i="17"/>
  <c r="D27" i="17"/>
  <c r="S23" i="17"/>
  <c r="S77" i="17" s="1"/>
  <c r="R23" i="17"/>
  <c r="R77" i="17" s="1"/>
  <c r="Q23" i="17"/>
  <c r="Q77" i="17" s="1"/>
  <c r="P23" i="17"/>
  <c r="P77" i="17" s="1"/>
  <c r="O23" i="17"/>
  <c r="O77" i="17" s="1"/>
  <c r="N23" i="17"/>
  <c r="N77" i="17" s="1"/>
  <c r="M23" i="17"/>
  <c r="M77" i="17" s="1"/>
  <c r="L23" i="17"/>
  <c r="L77" i="17" s="1"/>
  <c r="K23" i="17"/>
  <c r="K77" i="17" s="1"/>
  <c r="J23" i="17"/>
  <c r="J77" i="17" s="1"/>
  <c r="I23" i="17"/>
  <c r="I77" i="17" s="1"/>
  <c r="H23" i="17"/>
  <c r="H77" i="17" s="1"/>
  <c r="G23" i="17"/>
  <c r="G77" i="17" s="1"/>
  <c r="F23" i="17"/>
  <c r="F77" i="17" s="1"/>
  <c r="D22" i="17"/>
  <c r="D21" i="17"/>
  <c r="D20" i="17"/>
  <c r="D18" i="17"/>
  <c r="D17" i="17"/>
  <c r="D16" i="17"/>
  <c r="D15" i="17"/>
  <c r="D14" i="17"/>
  <c r="D13" i="17"/>
  <c r="D12" i="17"/>
  <c r="D11" i="17"/>
  <c r="D10" i="17"/>
  <c r="D9" i="17"/>
  <c r="D23" i="17" s="1"/>
  <c r="D56" i="17" s="1"/>
  <c r="C2" i="17"/>
  <c r="C1" i="17"/>
  <c r="D10" i="16"/>
  <c r="D66" i="16"/>
  <c r="B66" i="16"/>
  <c r="A64" i="16"/>
  <c r="L50" i="16"/>
  <c r="F15" i="16"/>
  <c r="F14" i="16"/>
  <c r="F13" i="16"/>
  <c r="I4" i="16"/>
  <c r="I1" i="16"/>
  <c r="D21" i="14"/>
  <c r="D55" i="13"/>
  <c r="F76" i="13" s="1"/>
  <c r="D57" i="9"/>
  <c r="D56" i="9"/>
  <c r="D55" i="9"/>
  <c r="F76" i="9" s="1"/>
  <c r="F79" i="9" s="1"/>
  <c r="D9" i="13"/>
  <c r="E56" i="12"/>
  <c r="E55" i="12"/>
  <c r="E54" i="12"/>
  <c r="E53" i="12"/>
  <c r="E43" i="12"/>
  <c r="E44" i="12"/>
  <c r="E42" i="12"/>
  <c r="E40" i="12"/>
  <c r="E26" i="12"/>
  <c r="E25" i="12"/>
  <c r="E21" i="12"/>
  <c r="E19" i="12"/>
  <c r="E18" i="12"/>
  <c r="K38" i="12"/>
  <c r="K36" i="12"/>
  <c r="K37" i="12"/>
  <c r="K35" i="12"/>
  <c r="C51" i="12"/>
  <c r="C52" i="12"/>
  <c r="C53" i="12"/>
  <c r="C54" i="12"/>
  <c r="C55" i="12"/>
  <c r="C56" i="12"/>
  <c r="C50" i="12"/>
  <c r="C43" i="12"/>
  <c r="C44" i="12"/>
  <c r="C45" i="12"/>
  <c r="C46" i="12"/>
  <c r="C42" i="12"/>
  <c r="C32" i="12"/>
  <c r="C33" i="12"/>
  <c r="C34" i="12"/>
  <c r="C35" i="12"/>
  <c r="C36" i="12"/>
  <c r="C37" i="12"/>
  <c r="C38" i="12"/>
  <c r="C39" i="12"/>
  <c r="C40" i="12"/>
  <c r="C31" i="12"/>
  <c r="C25" i="12"/>
  <c r="C26" i="12"/>
  <c r="C24" i="12"/>
  <c r="C14" i="12"/>
  <c r="C15" i="12"/>
  <c r="C16" i="12"/>
  <c r="C17" i="12"/>
  <c r="C18" i="12"/>
  <c r="C19" i="12"/>
  <c r="C20" i="12"/>
  <c r="C21" i="12"/>
  <c r="C22" i="12"/>
  <c r="C13" i="12"/>
  <c r="D27" i="12" s="1"/>
  <c r="S89" i="13"/>
  <c r="R89" i="13"/>
  <c r="Q89" i="13"/>
  <c r="P89" i="13"/>
  <c r="O89" i="13"/>
  <c r="N89" i="13"/>
  <c r="M89" i="13"/>
  <c r="L89" i="13"/>
  <c r="K89" i="13"/>
  <c r="J89" i="13"/>
  <c r="I89" i="13"/>
  <c r="H89" i="13"/>
  <c r="G89" i="13"/>
  <c r="F89" i="13"/>
  <c r="L78" i="13"/>
  <c r="D68" i="13"/>
  <c r="S51" i="13"/>
  <c r="S78" i="13" s="1"/>
  <c r="R51" i="13"/>
  <c r="R78" i="13" s="1"/>
  <c r="Q51" i="13"/>
  <c r="Q78" i="13" s="1"/>
  <c r="P51" i="13"/>
  <c r="P78" i="13" s="1"/>
  <c r="O51" i="13"/>
  <c r="O78" i="13" s="1"/>
  <c r="N51" i="13"/>
  <c r="N78" i="13" s="1"/>
  <c r="M51" i="13"/>
  <c r="M78" i="13" s="1"/>
  <c r="L51" i="13"/>
  <c r="K51" i="13"/>
  <c r="K78" i="13" s="1"/>
  <c r="J51" i="13"/>
  <c r="J78" i="13" s="1"/>
  <c r="I51" i="13"/>
  <c r="I78" i="13" s="1"/>
  <c r="H51" i="13"/>
  <c r="H78" i="13" s="1"/>
  <c r="G51" i="13"/>
  <c r="G78" i="13" s="1"/>
  <c r="F51" i="13"/>
  <c r="F78" i="13" s="1"/>
  <c r="D50" i="13"/>
  <c r="D49" i="13"/>
  <c r="D48" i="13"/>
  <c r="D47" i="13"/>
  <c r="D46" i="13"/>
  <c r="D45" i="13"/>
  <c r="D44" i="13"/>
  <c r="D42" i="13"/>
  <c r="D41" i="13"/>
  <c r="D40" i="13"/>
  <c r="D39" i="13"/>
  <c r="D38" i="13"/>
  <c r="D36" i="13"/>
  <c r="D35" i="13"/>
  <c r="D34" i="13"/>
  <c r="D33" i="13"/>
  <c r="D32" i="13"/>
  <c r="D31" i="13"/>
  <c r="D51" i="13" s="1"/>
  <c r="D57" i="13" s="1"/>
  <c r="D30" i="13"/>
  <c r="D29" i="13"/>
  <c r="D28" i="13"/>
  <c r="D27" i="13"/>
  <c r="S23" i="13"/>
  <c r="S77" i="13" s="1"/>
  <c r="R23" i="13"/>
  <c r="R77" i="13" s="1"/>
  <c r="Q23" i="13"/>
  <c r="Q77" i="13" s="1"/>
  <c r="P23" i="13"/>
  <c r="P77" i="13" s="1"/>
  <c r="O23" i="13"/>
  <c r="O77" i="13" s="1"/>
  <c r="N23" i="13"/>
  <c r="N77" i="13" s="1"/>
  <c r="M23" i="13"/>
  <c r="M77" i="13" s="1"/>
  <c r="L23" i="13"/>
  <c r="L77" i="13" s="1"/>
  <c r="K23" i="13"/>
  <c r="K77" i="13" s="1"/>
  <c r="J23" i="13"/>
  <c r="J77" i="13" s="1"/>
  <c r="I23" i="13"/>
  <c r="I77" i="13" s="1"/>
  <c r="H23" i="13"/>
  <c r="H77" i="13" s="1"/>
  <c r="G23" i="13"/>
  <c r="G77" i="13" s="1"/>
  <c r="F23" i="13"/>
  <c r="F77" i="13" s="1"/>
  <c r="D22" i="13"/>
  <c r="D21" i="13"/>
  <c r="D20" i="13"/>
  <c r="D18" i="13"/>
  <c r="D17" i="13"/>
  <c r="D16" i="13"/>
  <c r="D15" i="13"/>
  <c r="D14" i="13"/>
  <c r="D13" i="13"/>
  <c r="D12" i="13"/>
  <c r="D11" i="13"/>
  <c r="D10" i="13"/>
  <c r="D23" i="13"/>
  <c r="D56" i="13" s="1"/>
  <c r="C2" i="13"/>
  <c r="C1" i="13"/>
  <c r="D10" i="12"/>
  <c r="D66" i="12"/>
  <c r="B66" i="12"/>
  <c r="A64" i="12"/>
  <c r="L50" i="12"/>
  <c r="F15" i="12"/>
  <c r="F14" i="12"/>
  <c r="F13" i="12"/>
  <c r="I4" i="12"/>
  <c r="I1" i="12"/>
  <c r="D21" i="10"/>
  <c r="K36" i="8"/>
  <c r="K37" i="8"/>
  <c r="K35" i="8"/>
  <c r="K38" i="8" s="1"/>
  <c r="K32" i="8"/>
  <c r="K30" i="8"/>
  <c r="L50" i="8"/>
  <c r="D60" i="8"/>
  <c r="D58" i="8"/>
  <c r="E56" i="8"/>
  <c r="E55" i="8"/>
  <c r="E54" i="8"/>
  <c r="E53" i="8"/>
  <c r="C51" i="8"/>
  <c r="C52" i="8"/>
  <c r="C53" i="8"/>
  <c r="C54" i="8"/>
  <c r="C55" i="8"/>
  <c r="C56" i="8"/>
  <c r="C50" i="8"/>
  <c r="E43" i="8"/>
  <c r="E44" i="8"/>
  <c r="E42" i="8"/>
  <c r="C43" i="8"/>
  <c r="C44" i="8"/>
  <c r="C45" i="8"/>
  <c r="C46" i="8"/>
  <c r="C42" i="8"/>
  <c r="E40" i="8"/>
  <c r="C32" i="8"/>
  <c r="C33" i="8"/>
  <c r="C34" i="8"/>
  <c r="C35" i="8"/>
  <c r="C36" i="8"/>
  <c r="C37" i="8"/>
  <c r="C38" i="8"/>
  <c r="C39" i="8"/>
  <c r="C40" i="8"/>
  <c r="C31" i="8"/>
  <c r="E26" i="8"/>
  <c r="E25" i="8"/>
  <c r="E21" i="8"/>
  <c r="E19" i="8"/>
  <c r="E18" i="8"/>
  <c r="C25" i="8"/>
  <c r="C26" i="8"/>
  <c r="C24" i="8"/>
  <c r="C14" i="8"/>
  <c r="C15" i="8"/>
  <c r="C16" i="8"/>
  <c r="C17" i="8"/>
  <c r="C18" i="8"/>
  <c r="C19" i="8"/>
  <c r="C20" i="8"/>
  <c r="C21" i="8"/>
  <c r="C22" i="8"/>
  <c r="C13" i="8"/>
  <c r="S89" i="9"/>
  <c r="R89" i="9"/>
  <c r="Q89" i="9"/>
  <c r="P89" i="9"/>
  <c r="O89" i="9"/>
  <c r="N89" i="9"/>
  <c r="M89" i="9"/>
  <c r="L89" i="9"/>
  <c r="K89" i="9"/>
  <c r="J89" i="9"/>
  <c r="I89" i="9"/>
  <c r="H89" i="9"/>
  <c r="G89" i="9"/>
  <c r="F89" i="9"/>
  <c r="S78" i="9"/>
  <c r="R78" i="9"/>
  <c r="P78" i="9"/>
  <c r="N78" i="9"/>
  <c r="K78" i="9"/>
  <c r="J78" i="9"/>
  <c r="H78" i="9"/>
  <c r="F78" i="9"/>
  <c r="D68" i="9"/>
  <c r="S51" i="9"/>
  <c r="R51" i="9"/>
  <c r="Q51" i="9"/>
  <c r="Q78" i="9" s="1"/>
  <c r="P51" i="9"/>
  <c r="O51" i="9"/>
  <c r="O78" i="9" s="1"/>
  <c r="N51" i="9"/>
  <c r="M51" i="9"/>
  <c r="M78" i="9" s="1"/>
  <c r="L51" i="9"/>
  <c r="L78" i="9" s="1"/>
  <c r="K51" i="9"/>
  <c r="J51" i="9"/>
  <c r="I51" i="9"/>
  <c r="I78" i="9" s="1"/>
  <c r="H51" i="9"/>
  <c r="G51" i="9"/>
  <c r="G78" i="9" s="1"/>
  <c r="F51" i="9"/>
  <c r="D50" i="9"/>
  <c r="D49" i="9"/>
  <c r="D48" i="9"/>
  <c r="D47" i="9"/>
  <c r="D46" i="9"/>
  <c r="D45" i="9"/>
  <c r="D44" i="9"/>
  <c r="D42" i="9"/>
  <c r="D41" i="9"/>
  <c r="D40" i="9"/>
  <c r="D39" i="9"/>
  <c r="D38" i="9"/>
  <c r="D36" i="9"/>
  <c r="D35" i="9"/>
  <c r="D34" i="9"/>
  <c r="D33" i="9"/>
  <c r="D32" i="9"/>
  <c r="D31" i="9"/>
  <c r="D30" i="9"/>
  <c r="D29" i="9"/>
  <c r="D28" i="9"/>
  <c r="D27" i="9"/>
  <c r="D51" i="9" s="1"/>
  <c r="S23" i="9"/>
  <c r="S77" i="9" s="1"/>
  <c r="R23" i="9"/>
  <c r="R77" i="9" s="1"/>
  <c r="Q23" i="9"/>
  <c r="Q77" i="9" s="1"/>
  <c r="P23" i="9"/>
  <c r="P77" i="9" s="1"/>
  <c r="O23" i="9"/>
  <c r="O77" i="9" s="1"/>
  <c r="N23" i="9"/>
  <c r="N77" i="9" s="1"/>
  <c r="M23" i="9"/>
  <c r="M77" i="9" s="1"/>
  <c r="L23" i="9"/>
  <c r="L77" i="9" s="1"/>
  <c r="K23" i="9"/>
  <c r="K77" i="9" s="1"/>
  <c r="J23" i="9"/>
  <c r="J77" i="9" s="1"/>
  <c r="I23" i="9"/>
  <c r="I77" i="9" s="1"/>
  <c r="H23" i="9"/>
  <c r="H77" i="9" s="1"/>
  <c r="G23" i="9"/>
  <c r="G77" i="9" s="1"/>
  <c r="F23" i="9"/>
  <c r="F77" i="9" s="1"/>
  <c r="D22" i="9"/>
  <c r="D21" i="9"/>
  <c r="D20" i="9"/>
  <c r="D18" i="9"/>
  <c r="D17" i="9"/>
  <c r="D16" i="9"/>
  <c r="D15" i="9"/>
  <c r="D14" i="9"/>
  <c r="D13" i="9"/>
  <c r="D12" i="9"/>
  <c r="D11" i="9"/>
  <c r="D10" i="9"/>
  <c r="D9" i="9"/>
  <c r="D23" i="9" s="1"/>
  <c r="C2" i="9"/>
  <c r="C1" i="9"/>
  <c r="D10" i="8"/>
  <c r="D66" i="8"/>
  <c r="B66" i="8"/>
  <c r="A64" i="8"/>
  <c r="F15" i="8"/>
  <c r="F14" i="8"/>
  <c r="F13" i="8"/>
  <c r="I4" i="8"/>
  <c r="I1" i="8"/>
  <c r="G4" i="6"/>
  <c r="G5" i="6"/>
  <c r="G3" i="6"/>
  <c r="C25" i="6"/>
  <c r="D21" i="6"/>
  <c r="F77" i="5"/>
  <c r="F76" i="5"/>
  <c r="D60" i="4"/>
  <c r="L50" i="4"/>
  <c r="K38" i="4"/>
  <c r="K37" i="4"/>
  <c r="K36" i="4"/>
  <c r="K35" i="4"/>
  <c r="D58" i="4"/>
  <c r="E56" i="4"/>
  <c r="E55" i="4"/>
  <c r="E54" i="4"/>
  <c r="E53" i="4"/>
  <c r="C51" i="4"/>
  <c r="C52" i="4"/>
  <c r="C53" i="4"/>
  <c r="C54" i="4"/>
  <c r="C55" i="4"/>
  <c r="C56" i="4"/>
  <c r="C50" i="4"/>
  <c r="E43" i="4"/>
  <c r="E44" i="4"/>
  <c r="E42" i="4"/>
  <c r="C43" i="4"/>
  <c r="C44" i="4"/>
  <c r="C45" i="4"/>
  <c r="C46" i="4"/>
  <c r="C42" i="4"/>
  <c r="E40" i="4"/>
  <c r="C33" i="4"/>
  <c r="C34" i="4"/>
  <c r="C35" i="4"/>
  <c r="C36" i="4"/>
  <c r="C37" i="4"/>
  <c r="C38" i="4"/>
  <c r="C39" i="4"/>
  <c r="C40" i="4"/>
  <c r="C32" i="4"/>
  <c r="C31" i="4"/>
  <c r="D27" i="4"/>
  <c r="E26" i="4"/>
  <c r="E25" i="4"/>
  <c r="E21" i="4"/>
  <c r="E19" i="4"/>
  <c r="E18" i="4"/>
  <c r="C25" i="4"/>
  <c r="C26" i="4"/>
  <c r="C24" i="4"/>
  <c r="C15" i="4"/>
  <c r="C16" i="4"/>
  <c r="C17" i="4"/>
  <c r="C18" i="4"/>
  <c r="C19" i="4"/>
  <c r="C20" i="4"/>
  <c r="C21" i="4"/>
  <c r="C14" i="4"/>
  <c r="C22" i="4"/>
  <c r="C13" i="4"/>
  <c r="D70" i="5"/>
  <c r="D68" i="5"/>
  <c r="D63" i="5"/>
  <c r="D58" i="5"/>
  <c r="D57" i="5"/>
  <c r="D56" i="5"/>
  <c r="D55" i="5"/>
  <c r="D51" i="5"/>
  <c r="D23" i="5"/>
  <c r="D17" i="5"/>
  <c r="D9" i="5"/>
  <c r="D20" i="5"/>
  <c r="C2" i="5"/>
  <c r="C1" i="5"/>
  <c r="S89" i="5"/>
  <c r="R89" i="5"/>
  <c r="Q89" i="5"/>
  <c r="P89" i="5"/>
  <c r="O89" i="5"/>
  <c r="N89" i="5"/>
  <c r="M89" i="5"/>
  <c r="L89" i="5"/>
  <c r="K89" i="5"/>
  <c r="J89" i="5"/>
  <c r="I89" i="5"/>
  <c r="H89" i="5"/>
  <c r="G89" i="5"/>
  <c r="F89" i="5"/>
  <c r="S51" i="5"/>
  <c r="S78" i="5" s="1"/>
  <c r="R51" i="5"/>
  <c r="R78" i="5" s="1"/>
  <c r="Q51" i="5"/>
  <c r="Q78" i="5" s="1"/>
  <c r="P51" i="5"/>
  <c r="P78" i="5" s="1"/>
  <c r="O51" i="5"/>
  <c r="O78" i="5" s="1"/>
  <c r="N51" i="5"/>
  <c r="N78" i="5" s="1"/>
  <c r="M51" i="5"/>
  <c r="M78" i="5" s="1"/>
  <c r="L51" i="5"/>
  <c r="L78" i="5" s="1"/>
  <c r="K51" i="5"/>
  <c r="K78" i="5" s="1"/>
  <c r="J51" i="5"/>
  <c r="J78" i="5" s="1"/>
  <c r="I51" i="5"/>
  <c r="I78" i="5" s="1"/>
  <c r="H51" i="5"/>
  <c r="H78" i="5" s="1"/>
  <c r="G51" i="5"/>
  <c r="G78" i="5" s="1"/>
  <c r="F51" i="5"/>
  <c r="F78" i="5" s="1"/>
  <c r="D50" i="5"/>
  <c r="D49" i="5"/>
  <c r="D48" i="5"/>
  <c r="D47" i="5"/>
  <c r="D46" i="5"/>
  <c r="D45" i="5"/>
  <c r="D44" i="5"/>
  <c r="D42" i="5"/>
  <c r="D41" i="5"/>
  <c r="D40" i="5"/>
  <c r="D39" i="5"/>
  <c r="D38" i="5"/>
  <c r="D36" i="5"/>
  <c r="D35" i="5"/>
  <c r="D34" i="5"/>
  <c r="D33" i="5"/>
  <c r="D32" i="5"/>
  <c r="D31" i="5"/>
  <c r="D30" i="5"/>
  <c r="D29" i="5"/>
  <c r="D28" i="5"/>
  <c r="D27" i="5"/>
  <c r="S23" i="5"/>
  <c r="S77" i="5" s="1"/>
  <c r="R23" i="5"/>
  <c r="R77" i="5" s="1"/>
  <c r="Q23" i="5"/>
  <c r="Q77" i="5" s="1"/>
  <c r="P23" i="5"/>
  <c r="P77" i="5" s="1"/>
  <c r="O23" i="5"/>
  <c r="O77" i="5" s="1"/>
  <c r="N23" i="5"/>
  <c r="N77" i="5" s="1"/>
  <c r="M23" i="5"/>
  <c r="M77" i="5" s="1"/>
  <c r="L23" i="5"/>
  <c r="L77" i="5" s="1"/>
  <c r="K23" i="5"/>
  <c r="K77" i="5" s="1"/>
  <c r="J23" i="5"/>
  <c r="J77" i="5" s="1"/>
  <c r="I23" i="5"/>
  <c r="I77" i="5" s="1"/>
  <c r="H23" i="5"/>
  <c r="H77" i="5" s="1"/>
  <c r="G23" i="5"/>
  <c r="G77" i="5" s="1"/>
  <c r="F23" i="5"/>
  <c r="D22" i="5"/>
  <c r="D21" i="5"/>
  <c r="D18" i="5"/>
  <c r="D16" i="5"/>
  <c r="D15" i="5"/>
  <c r="D14" i="5"/>
  <c r="D13" i="5"/>
  <c r="D12" i="5"/>
  <c r="D11" i="5"/>
  <c r="D10" i="5"/>
  <c r="D66" i="4"/>
  <c r="A64" i="4"/>
  <c r="B66" i="4"/>
  <c r="I4" i="4"/>
  <c r="I1" i="4"/>
  <c r="D10" i="4"/>
  <c r="F15" i="4"/>
  <c r="F14" i="4"/>
  <c r="F13" i="4"/>
  <c r="K32" i="4" l="1"/>
  <c r="L38" i="4" s="1"/>
  <c r="B85" i="23"/>
  <c r="C85" i="23" s="1"/>
  <c r="B75" i="23"/>
  <c r="C75" i="23" s="1"/>
  <c r="B67" i="23"/>
  <c r="B54" i="23"/>
  <c r="C54" i="23" s="1"/>
  <c r="C13" i="23"/>
  <c r="C15" i="23"/>
  <c r="B15" i="23"/>
  <c r="C85" i="22"/>
  <c r="B75" i="22"/>
  <c r="C75" i="22" s="1"/>
  <c r="B67" i="22"/>
  <c r="C67" i="22" s="1"/>
  <c r="B54" i="22"/>
  <c r="C54" i="22" s="1"/>
  <c r="C13" i="22"/>
  <c r="C15" i="22" s="1"/>
  <c r="B13" i="22"/>
  <c r="B15" i="22"/>
  <c r="B75" i="21"/>
  <c r="B54" i="21"/>
  <c r="C54" i="21" s="1"/>
  <c r="C67" i="21"/>
  <c r="C15" i="20"/>
  <c r="D58" i="16"/>
  <c r="D27" i="16"/>
  <c r="F79" i="17"/>
  <c r="D58" i="17"/>
  <c r="D63" i="17" s="1"/>
  <c r="D70" i="17" s="1"/>
  <c r="D58" i="12"/>
  <c r="D60" i="12" s="1"/>
  <c r="K30" i="12" s="1"/>
  <c r="K32" i="12" s="1"/>
  <c r="L38" i="12" s="1"/>
  <c r="F79" i="13"/>
  <c r="D58" i="13"/>
  <c r="D27" i="8"/>
  <c r="G76" i="9"/>
  <c r="G79" i="9" s="1"/>
  <c r="F84" i="9"/>
  <c r="F91" i="9" s="1"/>
  <c r="D58" i="9"/>
  <c r="D63" i="9" s="1"/>
  <c r="D70" i="9" s="1"/>
  <c r="F79" i="5"/>
  <c r="F84" i="5" s="1"/>
  <c r="B87" i="23" l="1"/>
  <c r="C87" i="23" s="1"/>
  <c r="C67" i="23"/>
  <c r="C87" i="22"/>
  <c r="D60" i="16"/>
  <c r="K30" i="16" s="1"/>
  <c r="K32" i="16" s="1"/>
  <c r="L38" i="16" s="1"/>
  <c r="G76" i="17"/>
  <c r="G79" i="17" s="1"/>
  <c r="F84" i="17"/>
  <c r="F91" i="17" s="1"/>
  <c r="D63" i="13"/>
  <c r="D70" i="13" s="1"/>
  <c r="G76" i="13"/>
  <c r="G79" i="13" s="1"/>
  <c r="F84" i="13"/>
  <c r="F91" i="13" s="1"/>
  <c r="L38" i="8"/>
  <c r="G84" i="9"/>
  <c r="G91" i="9" s="1"/>
  <c r="H76" i="9"/>
  <c r="H79" i="9" s="1"/>
  <c r="G76" i="5"/>
  <c r="G79" i="5" s="1"/>
  <c r="F91" i="5"/>
  <c r="K30" i="4"/>
  <c r="G84" i="17" l="1"/>
  <c r="G91" i="17" s="1"/>
  <c r="H76" i="17"/>
  <c r="H79" i="17" s="1"/>
  <c r="G84" i="13"/>
  <c r="G91" i="13" s="1"/>
  <c r="H76" i="13"/>
  <c r="H79" i="13" s="1"/>
  <c r="I76" i="9"/>
  <c r="I79" i="9" s="1"/>
  <c r="H84" i="9"/>
  <c r="H91" i="9" s="1"/>
  <c r="G84" i="5"/>
  <c r="G91" i="5" s="1"/>
  <c r="H76" i="5"/>
  <c r="H79" i="5" s="1"/>
  <c r="H84" i="17" l="1"/>
  <c r="H91" i="17" s="1"/>
  <c r="I76" i="17"/>
  <c r="I79" i="17" s="1"/>
  <c r="I76" i="13"/>
  <c r="I79" i="13" s="1"/>
  <c r="H84" i="13"/>
  <c r="H91" i="13" s="1"/>
  <c r="J76" i="9"/>
  <c r="J79" i="9" s="1"/>
  <c r="I84" i="9"/>
  <c r="I91" i="9" s="1"/>
  <c r="I76" i="5"/>
  <c r="I79" i="5" s="1"/>
  <c r="H84" i="5"/>
  <c r="H91" i="5" s="1"/>
  <c r="J76" i="17" l="1"/>
  <c r="J79" i="17" s="1"/>
  <c r="I84" i="17"/>
  <c r="I91" i="17" s="1"/>
  <c r="J76" i="13"/>
  <c r="J79" i="13" s="1"/>
  <c r="I84" i="13"/>
  <c r="I91" i="13" s="1"/>
  <c r="K76" i="9"/>
  <c r="K79" i="9" s="1"/>
  <c r="J84" i="9"/>
  <c r="J91" i="9" s="1"/>
  <c r="J76" i="5"/>
  <c r="J79" i="5" s="1"/>
  <c r="I84" i="5"/>
  <c r="I91" i="5" s="1"/>
  <c r="K76" i="17" l="1"/>
  <c r="K79" i="17" s="1"/>
  <c r="J84" i="17"/>
  <c r="J91" i="17" s="1"/>
  <c r="K76" i="13"/>
  <c r="K79" i="13" s="1"/>
  <c r="J84" i="13"/>
  <c r="J91" i="13" s="1"/>
  <c r="L76" i="9"/>
  <c r="L79" i="9" s="1"/>
  <c r="K84" i="9"/>
  <c r="K91" i="9" s="1"/>
  <c r="K76" i="5"/>
  <c r="K79" i="5" s="1"/>
  <c r="J84" i="5"/>
  <c r="J91" i="5" s="1"/>
  <c r="L76" i="17" l="1"/>
  <c r="L79" i="17" s="1"/>
  <c r="K84" i="17"/>
  <c r="K91" i="17" s="1"/>
  <c r="L76" i="13"/>
  <c r="L79" i="13" s="1"/>
  <c r="K84" i="13"/>
  <c r="K91" i="13" s="1"/>
  <c r="M76" i="9"/>
  <c r="M79" i="9" s="1"/>
  <c r="L84" i="9"/>
  <c r="L91" i="9" s="1"/>
  <c r="L76" i="5"/>
  <c r="L79" i="5" s="1"/>
  <c r="K84" i="5"/>
  <c r="K91" i="5" s="1"/>
  <c r="M76" i="17" l="1"/>
  <c r="M79" i="17" s="1"/>
  <c r="L84" i="17"/>
  <c r="L91" i="17" s="1"/>
  <c r="M76" i="13"/>
  <c r="M79" i="13" s="1"/>
  <c r="L84" i="13"/>
  <c r="L91" i="13" s="1"/>
  <c r="N76" i="9"/>
  <c r="N79" i="9" s="1"/>
  <c r="M84" i="9"/>
  <c r="M91" i="9" s="1"/>
  <c r="M76" i="5"/>
  <c r="M79" i="5" s="1"/>
  <c r="L84" i="5"/>
  <c r="L91" i="5" s="1"/>
  <c r="N76" i="17" l="1"/>
  <c r="N79" i="17" s="1"/>
  <c r="M84" i="17"/>
  <c r="M91" i="17" s="1"/>
  <c r="N76" i="13"/>
  <c r="N79" i="13" s="1"/>
  <c r="M84" i="13"/>
  <c r="M91" i="13" s="1"/>
  <c r="N84" i="9"/>
  <c r="N91" i="9" s="1"/>
  <c r="O76" i="9"/>
  <c r="O79" i="9" s="1"/>
  <c r="N76" i="5"/>
  <c r="N79" i="5" s="1"/>
  <c r="M84" i="5"/>
  <c r="M91" i="5" s="1"/>
  <c r="O76" i="17" l="1"/>
  <c r="O79" i="17" s="1"/>
  <c r="N84" i="17"/>
  <c r="N91" i="17" s="1"/>
  <c r="O76" i="13"/>
  <c r="O79" i="13" s="1"/>
  <c r="N84" i="13"/>
  <c r="N91" i="13" s="1"/>
  <c r="O84" i="9"/>
  <c r="O91" i="9" s="1"/>
  <c r="P76" i="9"/>
  <c r="P79" i="9" s="1"/>
  <c r="O76" i="5"/>
  <c r="O79" i="5" s="1"/>
  <c r="N84" i="5"/>
  <c r="N91" i="5" s="1"/>
  <c r="O84" i="17" l="1"/>
  <c r="O91" i="17" s="1"/>
  <c r="P76" i="17"/>
  <c r="P79" i="17" s="1"/>
  <c r="O84" i="13"/>
  <c r="O91" i="13" s="1"/>
  <c r="P76" i="13"/>
  <c r="P79" i="13" s="1"/>
  <c r="Q76" i="9"/>
  <c r="Q79" i="9" s="1"/>
  <c r="P84" i="9"/>
  <c r="P91" i="9" s="1"/>
  <c r="O84" i="5"/>
  <c r="O91" i="5" s="1"/>
  <c r="P76" i="5"/>
  <c r="P79" i="5" s="1"/>
  <c r="P84" i="17" l="1"/>
  <c r="P91" i="17" s="1"/>
  <c r="Q76" i="17"/>
  <c r="Q79" i="17" s="1"/>
  <c r="Q76" i="13"/>
  <c r="Q79" i="13" s="1"/>
  <c r="P84" i="13"/>
  <c r="P91" i="13" s="1"/>
  <c r="R76" i="9"/>
  <c r="R79" i="9" s="1"/>
  <c r="Q84" i="9"/>
  <c r="Q91" i="9" s="1"/>
  <c r="P84" i="5"/>
  <c r="P91" i="5" s="1"/>
  <c r="Q76" i="5"/>
  <c r="Q79" i="5" s="1"/>
  <c r="R76" i="17" l="1"/>
  <c r="R79" i="17" s="1"/>
  <c r="Q84" i="17"/>
  <c r="Q91" i="17" s="1"/>
  <c r="R76" i="13"/>
  <c r="R79" i="13" s="1"/>
  <c r="Q84" i="13"/>
  <c r="Q91" i="13" s="1"/>
  <c r="S76" i="9"/>
  <c r="S79" i="9" s="1"/>
  <c r="S84" i="9" s="1"/>
  <c r="S91" i="9" s="1"/>
  <c r="R84" i="9"/>
  <c r="R91" i="9" s="1"/>
  <c r="R76" i="5"/>
  <c r="R79" i="5" s="1"/>
  <c r="Q84" i="5"/>
  <c r="Q91" i="5" s="1"/>
  <c r="S76" i="17" l="1"/>
  <c r="S79" i="17" s="1"/>
  <c r="S84" i="17" s="1"/>
  <c r="S91" i="17" s="1"/>
  <c r="R84" i="17"/>
  <c r="R91" i="17" s="1"/>
  <c r="S76" i="13"/>
  <c r="S79" i="13" s="1"/>
  <c r="S84" i="13" s="1"/>
  <c r="S91" i="13" s="1"/>
  <c r="R84" i="13"/>
  <c r="R91" i="13" s="1"/>
  <c r="S76" i="5"/>
  <c r="S79" i="5" s="1"/>
  <c r="S84" i="5" s="1"/>
  <c r="S91" i="5" s="1"/>
  <c r="R84" i="5"/>
  <c r="R91" i="5" s="1"/>
  <c r="N27" i="19" l="1"/>
  <c r="N26" i="19"/>
  <c r="N25" i="19"/>
  <c r="N24" i="19"/>
  <c r="N23" i="19"/>
  <c r="K20" i="19"/>
  <c r="L16" i="19"/>
  <c r="L14" i="19"/>
  <c r="F65" i="18"/>
  <c r="F66" i="18" s="1"/>
  <c r="D65" i="18"/>
  <c r="C65" i="18"/>
  <c r="G64" i="18"/>
  <c r="G63" i="18"/>
  <c r="G62" i="18"/>
  <c r="G61" i="18"/>
  <c r="G60" i="18"/>
  <c r="G65" i="18" s="1"/>
  <c r="C54" i="18"/>
  <c r="C21" i="18"/>
  <c r="C25" i="18" s="1"/>
  <c r="D66" i="18" s="1"/>
  <c r="G5" i="18"/>
  <c r="G4" i="18"/>
  <c r="G3" i="18"/>
  <c r="N27" i="15"/>
  <c r="N26" i="15"/>
  <c r="N25" i="15"/>
  <c r="N24" i="15"/>
  <c r="N23" i="15"/>
  <c r="K20" i="15"/>
  <c r="L16" i="15"/>
  <c r="L14" i="15"/>
  <c r="F66" i="14"/>
  <c r="F65" i="14"/>
  <c r="D65" i="14"/>
  <c r="C65" i="14"/>
  <c r="G64" i="14"/>
  <c r="G63" i="14"/>
  <c r="G62" i="14"/>
  <c r="G61" i="14"/>
  <c r="G60" i="14"/>
  <c r="G65" i="14" s="1"/>
  <c r="C54" i="14"/>
  <c r="C21" i="14"/>
  <c r="G5" i="14"/>
  <c r="G4" i="14"/>
  <c r="G3" i="14"/>
  <c r="N27" i="11"/>
  <c r="N26" i="11"/>
  <c r="N25" i="11"/>
  <c r="N24" i="11"/>
  <c r="N23" i="11"/>
  <c r="K20" i="11"/>
  <c r="L16" i="11"/>
  <c r="L14" i="11"/>
  <c r="F65" i="10"/>
  <c r="D65" i="10"/>
  <c r="C65" i="10"/>
  <c r="G64" i="10"/>
  <c r="G63" i="10"/>
  <c r="G62" i="10"/>
  <c r="G61" i="10"/>
  <c r="G60" i="10"/>
  <c r="G65" i="10" s="1"/>
  <c r="C54" i="10"/>
  <c r="C25" i="10"/>
  <c r="C21" i="10"/>
  <c r="G5" i="10"/>
  <c r="G4" i="10"/>
  <c r="G3" i="10"/>
  <c r="O27" i="7"/>
  <c r="N27" i="7"/>
  <c r="N26" i="7"/>
  <c r="O26" i="7" s="1"/>
  <c r="O25" i="7"/>
  <c r="N25" i="7"/>
  <c r="O24" i="7"/>
  <c r="N24" i="7"/>
  <c r="N23" i="7"/>
  <c r="O23" i="7" s="1"/>
  <c r="K20" i="7"/>
  <c r="L16" i="7"/>
  <c r="L14" i="7"/>
  <c r="C66" i="6"/>
  <c r="G65" i="6"/>
  <c r="F65" i="6"/>
  <c r="D65" i="6"/>
  <c r="C65" i="6"/>
  <c r="G64" i="6"/>
  <c r="G63" i="6"/>
  <c r="G62" i="6"/>
  <c r="G61" i="6"/>
  <c r="G60" i="6"/>
  <c r="C54" i="6"/>
  <c r="F66" i="6" s="1"/>
  <c r="C21" i="6"/>
  <c r="E7" i="3"/>
  <c r="E8" i="3" s="1"/>
  <c r="E9" i="3" s="1"/>
  <c r="E10" i="3" s="1"/>
  <c r="E11" i="3" s="1"/>
  <c r="E12" i="3" s="1"/>
  <c r="E13" i="3" s="1"/>
  <c r="E14" i="3" s="1"/>
  <c r="E15" i="3" s="1"/>
  <c r="E16" i="3" s="1"/>
  <c r="E17" i="3" s="1"/>
  <c r="E18" i="3" s="1"/>
  <c r="E19" i="3" s="1"/>
  <c r="E20" i="3" s="1"/>
  <c r="E21" i="3" s="1"/>
  <c r="E22" i="3" s="1"/>
  <c r="E23" i="3" s="1"/>
  <c r="E24" i="3" s="1"/>
  <c r="E25" i="3" s="1"/>
  <c r="E26" i="3" s="1"/>
  <c r="E27" i="3" s="1"/>
  <c r="E28" i="3" s="1"/>
  <c r="E29" i="3" s="1"/>
  <c r="E30" i="3" s="1"/>
  <c r="E31" i="3" s="1"/>
  <c r="E32" i="3" s="1"/>
  <c r="E33" i="3" s="1"/>
  <c r="E34" i="3" s="1"/>
  <c r="E35" i="3" s="1"/>
  <c r="E36" i="3" s="1"/>
  <c r="E37" i="3" s="1"/>
  <c r="E38" i="3" s="1"/>
  <c r="E39" i="3" s="1"/>
  <c r="E40" i="3" s="1"/>
  <c r="E41" i="3" s="1"/>
  <c r="E42" i="3" s="1"/>
  <c r="E43" i="3" s="1"/>
  <c r="E44" i="3" s="1"/>
  <c r="E45" i="3" s="1"/>
  <c r="E46" i="3" s="1"/>
  <c r="E47" i="3" s="1"/>
  <c r="E48" i="3" s="1"/>
  <c r="E49" i="3" s="1"/>
  <c r="E50" i="3" s="1"/>
  <c r="E51" i="3" s="1"/>
  <c r="E52" i="3" s="1"/>
  <c r="E53" i="3" s="1"/>
  <c r="E54" i="3" s="1"/>
  <c r="E55" i="3" s="1"/>
  <c r="E56" i="3" s="1"/>
  <c r="E57" i="3" s="1"/>
  <c r="E58" i="3" s="1"/>
  <c r="E59" i="3" s="1"/>
  <c r="E60" i="3" s="1"/>
  <c r="E61" i="3" s="1"/>
  <c r="E62" i="3" s="1"/>
  <c r="E63" i="3" s="1"/>
  <c r="E64" i="3" s="1"/>
  <c r="E65" i="3" s="1"/>
  <c r="E66" i="3" s="1"/>
  <c r="E67" i="3" s="1"/>
  <c r="E68" i="3" s="1"/>
  <c r="E69" i="3" s="1"/>
  <c r="E70" i="3" s="1"/>
  <c r="E71" i="3" s="1"/>
  <c r="E72" i="3" s="1"/>
  <c r="E73" i="3" s="1"/>
  <c r="E74" i="3" s="1"/>
  <c r="E75" i="3" s="1"/>
  <c r="E76" i="3" s="1"/>
  <c r="E77" i="3" s="1"/>
  <c r="E78" i="3" s="1"/>
  <c r="E79" i="3" s="1"/>
  <c r="E80" i="3" s="1"/>
  <c r="E81" i="3" s="1"/>
  <c r="E82" i="3" s="1"/>
  <c r="E83" i="3" s="1"/>
  <c r="E84" i="3" s="1"/>
  <c r="E85" i="3" s="1"/>
  <c r="E86" i="3" s="1"/>
  <c r="E87" i="3" s="1"/>
  <c r="E88" i="3" s="1"/>
  <c r="E89" i="3" s="1"/>
  <c r="E90" i="3" s="1"/>
  <c r="E91" i="3" s="1"/>
  <c r="E92" i="3" s="1"/>
  <c r="E93" i="3" s="1"/>
  <c r="E94" i="3" s="1"/>
  <c r="E95" i="3" s="1"/>
  <c r="E96" i="3" s="1"/>
  <c r="E97" i="3" s="1"/>
  <c r="E98" i="3" s="1"/>
  <c r="E99" i="3" s="1"/>
  <c r="E100" i="3" s="1"/>
  <c r="E101" i="3" s="1"/>
  <c r="E102" i="3" s="1"/>
  <c r="E103" i="3" s="1"/>
  <c r="E104" i="3" s="1"/>
  <c r="E105" i="3" s="1"/>
  <c r="E106" i="3" s="1"/>
  <c r="E107" i="3" s="1"/>
  <c r="E108" i="3" s="1"/>
  <c r="E109" i="3" s="1"/>
  <c r="E110" i="3" s="1"/>
  <c r="E111" i="3" s="1"/>
  <c r="E112" i="3" s="1"/>
  <c r="E113" i="3" s="1"/>
  <c r="E114" i="3" s="1"/>
  <c r="E115" i="3" s="1"/>
  <c r="E116" i="3" s="1"/>
  <c r="E117" i="3" s="1"/>
  <c r="E118" i="3" s="1"/>
  <c r="E119" i="3" s="1"/>
  <c r="E120" i="3" s="1"/>
  <c r="E121" i="3" s="1"/>
  <c r="E122" i="3" s="1"/>
  <c r="E123" i="3" s="1"/>
  <c r="E124" i="3" s="1"/>
  <c r="E125" i="3" s="1"/>
  <c r="E126" i="3" s="1"/>
  <c r="E127" i="3" s="1"/>
  <c r="E128" i="3" s="1"/>
  <c r="E129" i="3" s="1"/>
  <c r="E130" i="3" s="1"/>
  <c r="E131" i="3" s="1"/>
  <c r="E132" i="3" s="1"/>
  <c r="E133" i="3" s="1"/>
  <c r="E134" i="3" s="1"/>
  <c r="E135" i="3" s="1"/>
  <c r="E136" i="3" s="1"/>
  <c r="E137" i="3" s="1"/>
  <c r="E138" i="3" s="1"/>
  <c r="E139" i="3" s="1"/>
  <c r="E140" i="3" s="1"/>
  <c r="E141" i="3" s="1"/>
  <c r="E142" i="3" s="1"/>
  <c r="E143" i="3" s="1"/>
  <c r="E144" i="3" s="1"/>
  <c r="E145" i="3" s="1"/>
  <c r="E146" i="3" s="1"/>
  <c r="E147" i="3" s="1"/>
  <c r="E148" i="3" s="1"/>
  <c r="E149" i="3" s="1"/>
  <c r="E150" i="3" s="1"/>
  <c r="E151" i="3" s="1"/>
  <c r="E152" i="3" s="1"/>
  <c r="E153" i="3" s="1"/>
  <c r="E154" i="3" s="1"/>
  <c r="E155" i="3" s="1"/>
  <c r="E156" i="3" s="1"/>
  <c r="E157" i="3" s="1"/>
  <c r="E158" i="3" s="1"/>
  <c r="E159" i="3" s="1"/>
  <c r="E160" i="3" s="1"/>
  <c r="E161" i="3" s="1"/>
  <c r="E162" i="3" s="1"/>
  <c r="E163" i="3" s="1"/>
  <c r="E164" i="3" s="1"/>
  <c r="E165" i="3" s="1"/>
  <c r="E166" i="3" s="1"/>
  <c r="E167" i="3" s="1"/>
  <c r="E168" i="3" s="1"/>
  <c r="E169" i="3" s="1"/>
  <c r="E170" i="3" s="1"/>
  <c r="E171" i="3" s="1"/>
  <c r="E172" i="3" s="1"/>
  <c r="E173" i="3" s="1"/>
  <c r="E174" i="3" s="1"/>
  <c r="E175" i="3" s="1"/>
  <c r="E176" i="3" s="1"/>
  <c r="E177" i="3" s="1"/>
  <c r="D66" i="10" l="1"/>
  <c r="C56" i="6"/>
  <c r="C12" i="10" s="1"/>
  <c r="C56" i="10" s="1"/>
  <c r="C12" i="14" s="1"/>
  <c r="D66" i="6"/>
  <c r="C25" i="14"/>
  <c r="D66" i="14" s="1"/>
  <c r="F66" i="10"/>
  <c r="C66" i="10"/>
  <c r="G66" i="6" l="1"/>
  <c r="C66" i="14"/>
  <c r="C56" i="14"/>
  <c r="G66" i="10"/>
  <c r="C12" i="18" l="1"/>
  <c r="G66" i="14"/>
  <c r="C56" i="18" l="1"/>
  <c r="G66" i="18" s="1"/>
  <c r="C66" i="1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Qubra Bibi</author>
  </authors>
  <commentList>
    <comment ref="E6" authorId="0" shapeId="0" xr:uid="{F0F546D1-511C-462C-BAFF-6CF0443D69EC}">
      <text>
        <r>
          <rPr>
            <b/>
            <sz val="8"/>
            <color indexed="81"/>
            <rFont val="Tahoma"/>
            <family val="2"/>
          </rPr>
          <t>enter brought forward balance from Mar 2025</t>
        </r>
        <r>
          <rPr>
            <sz val="8"/>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Robert White</author>
  </authors>
  <commentList>
    <comment ref="D10" authorId="0" shapeId="0" xr:uid="{73F466B2-D8D5-4176-B08F-E52EB8E92CE6}">
      <text>
        <r>
          <rPr>
            <sz val="9"/>
            <color indexed="81"/>
            <rFont val="Tahoma"/>
            <family val="2"/>
          </rPr>
          <t xml:space="preserve">
This needs to be entered on the 'Info about Council' tab</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clare wood</author>
    <author>Clare Wood</author>
    <author>Qubra Bibi</author>
  </authors>
  <commentList>
    <comment ref="F4" authorId="0" shapeId="0" xr:uid="{C6FBD74F-EF15-41D0-8C46-154C555729E5}">
      <text>
        <r>
          <rPr>
            <sz val="12"/>
            <color indexed="81"/>
            <rFont val="Tahoma"/>
            <family val="2"/>
          </rPr>
          <t>NB: The weeks are mainly for your benefit. It is sometimes helpful for us when giving assitance if there is a problem with the bank reconciliation. Mainly it is to help you when reporting  back to your Council. You can enter all the information into one week if you prefer.</t>
        </r>
        <r>
          <rPr>
            <sz val="9"/>
            <color indexed="81"/>
            <rFont val="Tahoma"/>
            <family val="2"/>
          </rPr>
          <t xml:space="preserve">
</t>
        </r>
      </text>
    </comment>
    <comment ref="B9" authorId="0" shapeId="0" xr:uid="{60A99CD7-FDA4-4FED-9CFE-E13D016BF85B}">
      <text>
        <r>
          <rPr>
            <sz val="9"/>
            <color indexed="81"/>
            <rFont val="Tahoma"/>
            <family val="2"/>
          </rPr>
          <t xml:space="preserve">
Donations received from SVP members. 
Donations made by members as private individuals and not funds received from other parts of the Society.
e.g. secret bag collections
</t>
        </r>
      </text>
    </comment>
    <comment ref="B10" authorId="0" shapeId="0" xr:uid="{582A9753-DB2C-47DB-BC59-5490FF775561}">
      <text>
        <r>
          <rPr>
            <sz val="9"/>
            <color indexed="81"/>
            <rFont val="Tahoma"/>
            <family val="2"/>
          </rPr>
          <t xml:space="preserve">
Donations received from anyone who is not a member of the SVP.
</t>
        </r>
      </text>
    </comment>
    <comment ref="B11" authorId="0" shapeId="0" xr:uid="{27183F25-8228-4CF9-B07E-0734738A2861}">
      <text>
        <r>
          <rPr>
            <sz val="9"/>
            <color indexed="81"/>
            <rFont val="Tahoma"/>
            <family val="2"/>
          </rPr>
          <t xml:space="preserve">
All church collections are reported here. Collections during services, poor box at the back of church etc.
</t>
        </r>
      </text>
    </comment>
    <comment ref="B12" authorId="0" shapeId="0" xr:uid="{D9850C88-A714-4B71-B4CB-5B34BA32B680}">
      <text>
        <r>
          <rPr>
            <sz val="9"/>
            <color indexed="81"/>
            <rFont val="Tahoma"/>
            <family val="2"/>
          </rPr>
          <t xml:space="preserve">
Income received from Gift Aid claims. Include the donation itself seperately (ie in member donations or the appropriate income code.)
Try to complete Gift Aid claims at least annually. See the treasurers' resources section of the website for guidance on making claims.
</t>
        </r>
      </text>
    </comment>
    <comment ref="B13" authorId="0" shapeId="0" xr:uid="{401AD7FB-675B-478C-80C4-3D6581ACA45A}">
      <text>
        <r>
          <rPr>
            <sz val="9"/>
            <color indexed="81"/>
            <rFont val="Tahoma"/>
            <family val="2"/>
          </rPr>
          <t xml:space="preserve">
Includes all types of fundraising income and unrestricted grants. </t>
        </r>
      </text>
    </comment>
    <comment ref="B14" authorId="0" shapeId="0" xr:uid="{6393216F-B2A9-40A8-8840-31F5700C21CC}">
      <text>
        <r>
          <rPr>
            <sz val="9"/>
            <color indexed="81"/>
            <rFont val="Tahoma"/>
            <family val="2"/>
          </rPr>
          <t xml:space="preserve">
Please provide brief details on the quarterly return to help us understand what this income relates to.
</t>
        </r>
      </text>
    </comment>
    <comment ref="B16" authorId="0" shapeId="0" xr:uid="{9C96E5B5-7604-4752-99C9-D5CEF83B2FBD}">
      <text>
        <r>
          <rPr>
            <sz val="9"/>
            <color indexed="81"/>
            <rFont val="Tahoma"/>
            <family val="2"/>
          </rPr>
          <t xml:space="preserve">
All income from National Raffle ticket sales included here. Include the payments seperately in National Raffle paid over (5002)</t>
        </r>
      </text>
    </comment>
    <comment ref="B17" authorId="0" shapeId="0" xr:uid="{EF6EB821-F248-401F-B0AC-3952D0F5B6D6}">
      <text>
        <r>
          <rPr>
            <sz val="9"/>
            <color indexed="81"/>
            <rFont val="Tahoma"/>
            <family val="2"/>
          </rPr>
          <t xml:space="preserve">
This is for National Fundraising initiatives not subject to the Support Charge.
eg The Coffee Morning is raising money for the Young Vincentians. Cash4Coins is split 50:50 with National Office.</t>
        </r>
      </text>
    </comment>
    <comment ref="B18" authorId="1" shapeId="0" xr:uid="{2CE2854E-9219-4EE7-92F4-86D3B2E30F3B}">
      <text>
        <r>
          <rPr>
            <sz val="9"/>
            <color indexed="81"/>
            <rFont val="Tahoma"/>
            <family val="2"/>
          </rPr>
          <t xml:space="preserve">
This is to be used to record income that was given for a specific purpose where you do not have permission to use it for anything else. If you are not able to spend the money as directed then you must contact the donor and request permission for a change of purpose or give the money back. 
Any income recorded here will required a seperate restricted income return to ensure we are following the rules and accounting for the money properly.</t>
        </r>
      </text>
    </comment>
    <comment ref="B21" authorId="0" shapeId="0" xr:uid="{F21B3D8F-FE38-4710-AAA9-566AE0833E81}">
      <text>
        <r>
          <rPr>
            <sz val="9"/>
            <color indexed="81"/>
            <rFont val="Tahoma"/>
            <family val="2"/>
          </rPr>
          <t xml:space="preserve">
Most legacies will come to you via National Office. We will deduct the support charge or admin fee immediately. Including here ensures that the support charge is not deducted twice.
For balances over £1,000 we will hold the money for you until you are ready to spend it. Large spending will require prior approval from the Trustees.
Only include on your return the amount transferred to you by National Office and not the whole legacy held at National Office on your behalf.
Please specify the name of the deceased on your Finance Return to help us ensure our records agree.
</t>
        </r>
      </text>
    </comment>
    <comment ref="B22" authorId="0" shapeId="0" xr:uid="{4AD5654B-8F1A-4137-8C2A-AB0C2BD6AE60}">
      <text>
        <r>
          <rPr>
            <sz val="9"/>
            <color indexed="81"/>
            <rFont val="Tahoma"/>
            <family val="2"/>
          </rPr>
          <t xml:space="preserve">
Please provide brief details on the Finance return regarding where this income is from.
When we prepare our audited accounts we have to exclude transfers of money from one part of the Society to another. If we didn't we would be duplicating income and expenditure. By letting us know where the transfers are received from we will better be able to ensure that all transfers within the society have been matched off and removed from our audited accounts.
e.g. Transfer received from CC/DC/another conference/NO/Special Work</t>
        </r>
      </text>
    </comment>
    <comment ref="B38" authorId="0" shapeId="0" xr:uid="{2BB26FFB-3A23-4DAC-BA6D-6600E767B5CE}">
      <text>
        <r>
          <rPr>
            <sz val="9"/>
            <color indexed="81"/>
            <rFont val="Tahoma"/>
            <family val="2"/>
          </rPr>
          <t xml:space="preserve">
This is for supporting expenses. 
Eg. Travel costs and postage. 
</t>
        </r>
      </text>
    </comment>
    <comment ref="B39" authorId="2" shapeId="0" xr:uid="{6BBFB8C5-76EB-4DBF-9191-F01BFD01B6BA}">
      <text>
        <r>
          <rPr>
            <sz val="9"/>
            <color indexed="81"/>
            <rFont val="Tahoma"/>
            <family val="2"/>
          </rPr>
          <t xml:space="preserve">
This is for supporting expenses. 
Eg. Travel costs and postage. 
</t>
        </r>
      </text>
    </comment>
    <comment ref="B41" authorId="0" shapeId="0" xr:uid="{BC6AAB3F-6990-4D98-A3DE-4D37F32FF969}">
      <text>
        <r>
          <rPr>
            <sz val="9"/>
            <color indexed="81"/>
            <rFont val="Tahoma"/>
            <family val="2"/>
          </rPr>
          <t xml:space="preserve">
This is for payments made to support local youth work and not for payments to SVP youth work.
Eg. Running events for the local youth group.
NOT payments to the Young Vincentians department. The Young Vincentians is part of the SVP run nationally. Payments to them should be included in Payments to National Office (5008)</t>
        </r>
      </text>
    </comment>
    <comment ref="B44" authorId="0" shapeId="0" xr:uid="{3E520FC3-1469-4632-8DF9-80ED8BA96F05}">
      <text>
        <r>
          <rPr>
            <sz val="9"/>
            <color indexed="81"/>
            <rFont val="Tahoma"/>
            <family val="2"/>
          </rPr>
          <t xml:space="preserve">
</t>
        </r>
        <r>
          <rPr>
            <b/>
            <sz val="9"/>
            <color indexed="81"/>
            <rFont val="Tahoma"/>
            <family val="2"/>
          </rPr>
          <t>Payments out only.</t>
        </r>
        <r>
          <rPr>
            <sz val="9"/>
            <color indexed="81"/>
            <rFont val="Tahoma"/>
            <family val="2"/>
          </rPr>
          <t xml:space="preserve"> Income from ticket sales included above in National Raffle income (1008)
</t>
        </r>
        <r>
          <rPr>
            <b/>
            <sz val="9"/>
            <color indexed="81"/>
            <rFont val="Tahoma"/>
            <family val="2"/>
          </rPr>
          <t>Payments in only.</t>
        </r>
        <r>
          <rPr>
            <sz val="9"/>
            <color indexed="81"/>
            <rFont val="Tahoma"/>
            <family val="2"/>
          </rPr>
          <t xml:space="preserve">
</t>
        </r>
        <r>
          <rPr>
            <sz val="9"/>
            <color indexed="81"/>
            <rFont val="Tahoma"/>
            <family val="2"/>
          </rPr>
          <t xml:space="preserve">
</t>
        </r>
      </text>
    </comment>
    <comment ref="B46" authorId="0" shapeId="0" xr:uid="{51850E72-E769-4E0E-9CA8-CE9F47BE5E30}">
      <text>
        <r>
          <rPr>
            <b/>
            <sz val="9"/>
            <color indexed="81"/>
            <rFont val="Tahoma"/>
            <family val="2"/>
          </rPr>
          <t xml:space="preserve">
</t>
        </r>
        <r>
          <rPr>
            <sz val="9"/>
            <color indexed="81"/>
            <rFont val="Tahoma"/>
            <family val="2"/>
          </rPr>
          <t xml:space="preserve">Twin to Twin payments. </t>
        </r>
        <r>
          <rPr>
            <b/>
            <sz val="9"/>
            <color indexed="81"/>
            <rFont val="Tahoma"/>
            <family val="2"/>
          </rPr>
          <t xml:space="preserve">
</t>
        </r>
        <r>
          <rPr>
            <sz val="9"/>
            <color indexed="81"/>
            <rFont val="Tahoma"/>
            <family val="2"/>
          </rPr>
          <t xml:space="preserve">
</t>
        </r>
      </text>
    </comment>
    <comment ref="B47" authorId="0" shapeId="0" xr:uid="{98EB6BE5-E6F5-489F-BCC4-3440393219DB}">
      <text>
        <r>
          <rPr>
            <sz val="9"/>
            <color indexed="81"/>
            <rFont val="Tahoma"/>
            <family val="2"/>
          </rPr>
          <t xml:space="preserve">
All other Twinning  projects and payments. 
</t>
        </r>
      </text>
    </comment>
    <comment ref="B48" authorId="0" shapeId="0" xr:uid="{A61F0051-7885-4D4E-81EC-C8FC7F2FE90E}">
      <text>
        <r>
          <rPr>
            <sz val="9"/>
            <color indexed="81"/>
            <rFont val="Tahoma"/>
            <family val="2"/>
          </rPr>
          <t xml:space="preserve">
Payments to SVP Special Funds.
E.g. Holiday Fund, Young Mums Fund, etc.</t>
        </r>
      </text>
    </comment>
    <comment ref="B49" authorId="0" shapeId="0" xr:uid="{F1D23032-638B-4B94-965F-713CE876E9AE}">
      <text>
        <r>
          <rPr>
            <sz val="9"/>
            <color indexed="81"/>
            <rFont val="Tahoma"/>
            <family val="2"/>
          </rPr>
          <t xml:space="preserve">
Please provide details on the Finance return regarding which Conference/Council the payment(s) were made to and how much each received if there is more than one recipient.
e.g. Transfer made to CC/DC/another Conference
When we prepare our audited accounts we have to exclude transfers of money from one part of the Society to another part as we would otherwise be duplicating income and expenditure. By letting us know where the transfers are made to we will better be able to ensure that all transfers within the society have been matched off and removed from our audited accounts.
</t>
        </r>
      </text>
    </comment>
    <comment ref="B50" authorId="0" shapeId="0" xr:uid="{EDCA765F-100C-4601-9C56-1709D760BC0E}">
      <text>
        <r>
          <rPr>
            <sz val="9"/>
            <color indexed="81"/>
            <rFont val="Tahoma"/>
            <family val="2"/>
          </rPr>
          <t xml:space="preserve">
Please provide details on the Finance return regarding who payments were made to and how much each received if there is more than one recipient.
eg. Donations to SVP Camps or Projects.  Payments to National Office for resources, Christmas Cards, etc. 
When we prepare our audited accounts we have to exclude transfers of money from one part of the Society to another part as we would otherwise be duplicating income and expenditure. By letting us know where the transfers are made to we will better be able to ensure that all transfers within the society have been matched off and removed from our audited accounts.
</t>
        </r>
      </text>
    </comment>
    <comment ref="B65" authorId="0" shapeId="0" xr:uid="{6777B845-F675-4412-8CE6-2188C1334B93}">
      <text>
        <r>
          <rPr>
            <sz val="9"/>
            <color indexed="81"/>
            <rFont val="Tahoma"/>
            <family val="2"/>
          </rPr>
          <t xml:space="preserve">
This is the balance in the account per the bank statement at the end of the quarter. 
If your bank statements run to the middle of the month rather than the quarter end please get in touch with the Finance Team and we will arrange with the bank to change the statement dates.</t>
        </r>
      </text>
    </comment>
    <comment ref="B66" authorId="0" shapeId="0" xr:uid="{E0B713C7-07F5-4D19-ACF7-F816950FD36B}">
      <text>
        <r>
          <rPr>
            <sz val="9"/>
            <color indexed="81"/>
            <rFont val="Tahoma"/>
            <family val="2"/>
          </rPr>
          <t xml:space="preserve">
Cheques that have been written and given to the beneficairy but have not yet been banked.
SVP Credit card expenses not yet charged to bank account 
If the cheque never clears then get in touch with the beneficiary and check why. If they are no longer expected to cash the cheque include as a negative expense to reverse the previous entry.</t>
        </r>
      </text>
    </comment>
    <comment ref="B67" authorId="0" shapeId="0" xr:uid="{97E3E876-E94D-4BB0-8F2B-39CC7018E1D7}">
      <text>
        <r>
          <rPr>
            <sz val="9"/>
            <color indexed="81"/>
            <rFont val="Tahoma"/>
            <family val="2"/>
          </rPr>
          <t xml:space="preserve">
Money taken to the bank and deposited that is no longer held as cash but has yet to appear on the bank statement.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Robert White</author>
  </authors>
  <commentList>
    <comment ref="D10" authorId="0" shapeId="0" xr:uid="{31EDA719-2176-4DD9-A3AC-B646E3386CAF}">
      <text>
        <r>
          <rPr>
            <sz val="9"/>
            <color indexed="81"/>
            <rFont val="Tahoma"/>
            <family val="2"/>
          </rPr>
          <t xml:space="preserve">
This needs to be entered on the 'Info about Council' tab</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clare wood</author>
    <author>Clare Wood</author>
    <author>Qubra Bibi</author>
  </authors>
  <commentList>
    <comment ref="F4" authorId="0" shapeId="0" xr:uid="{1C2E5D80-9A96-4036-9E7B-6C33A79CA88A}">
      <text>
        <r>
          <rPr>
            <sz val="12"/>
            <color indexed="81"/>
            <rFont val="Tahoma"/>
            <family val="2"/>
          </rPr>
          <t>NB: The weeks are mainly for your benefit. It is sometimes helpful for us when giving assitance if there is a problem with the bank reconciliation. Mainly it is to help you when reporting  back to your Council. You can enter all the information into one week if you prefer.</t>
        </r>
        <r>
          <rPr>
            <sz val="9"/>
            <color indexed="81"/>
            <rFont val="Tahoma"/>
            <family val="2"/>
          </rPr>
          <t xml:space="preserve">
</t>
        </r>
      </text>
    </comment>
    <comment ref="B9" authorId="0" shapeId="0" xr:uid="{7DBC849A-3CF9-4A69-8E9F-797854B9C914}">
      <text>
        <r>
          <rPr>
            <sz val="9"/>
            <color indexed="81"/>
            <rFont val="Tahoma"/>
            <family val="2"/>
          </rPr>
          <t xml:space="preserve">
Donations received from SVP members. 
Donations made by members as private individuals and not funds received from other parts of the Society.
e.g. secret bag collections
</t>
        </r>
      </text>
    </comment>
    <comment ref="B10" authorId="0" shapeId="0" xr:uid="{CE6C2768-811E-45AC-B5DB-1E2CA54770F2}">
      <text>
        <r>
          <rPr>
            <sz val="9"/>
            <color indexed="81"/>
            <rFont val="Tahoma"/>
            <family val="2"/>
          </rPr>
          <t xml:space="preserve">
Donations received from anyone who is not a member of the SVP.
</t>
        </r>
      </text>
    </comment>
    <comment ref="B11" authorId="0" shapeId="0" xr:uid="{27E9C63E-2E3B-4496-9C4B-9D157684D2C0}">
      <text>
        <r>
          <rPr>
            <sz val="9"/>
            <color indexed="81"/>
            <rFont val="Tahoma"/>
            <family val="2"/>
          </rPr>
          <t xml:space="preserve">
All church collections are reported here. Collections during services, poor box at the back of church etc.
</t>
        </r>
      </text>
    </comment>
    <comment ref="B12" authorId="0" shapeId="0" xr:uid="{2C338AE6-59BF-48C5-9278-30F3D9271808}">
      <text>
        <r>
          <rPr>
            <sz val="9"/>
            <color indexed="81"/>
            <rFont val="Tahoma"/>
            <family val="2"/>
          </rPr>
          <t xml:space="preserve">
Income received from Gift Aid claims. Include the donation itself seperately (ie in member donations or the appropriate income code.)
Try to complete Gift Aid claims at least annually. See the treasurers' resources section of the website for guidance on making claims.
</t>
        </r>
      </text>
    </comment>
    <comment ref="B13" authorId="0" shapeId="0" xr:uid="{888F44C1-F6EB-41B4-961C-AC181E6F2415}">
      <text>
        <r>
          <rPr>
            <sz val="9"/>
            <color indexed="81"/>
            <rFont val="Tahoma"/>
            <family val="2"/>
          </rPr>
          <t xml:space="preserve">
Includes all types of fundraising income and unrestricted grants. </t>
        </r>
      </text>
    </comment>
    <comment ref="B14" authorId="0" shapeId="0" xr:uid="{E599DDDE-D67C-437D-ADB4-DA4CBB94D328}">
      <text>
        <r>
          <rPr>
            <sz val="9"/>
            <color indexed="81"/>
            <rFont val="Tahoma"/>
            <family val="2"/>
          </rPr>
          <t xml:space="preserve">
Please provide brief details on the quarterly return to help us understand what this income relates to.
</t>
        </r>
      </text>
    </comment>
    <comment ref="B16" authorId="0" shapeId="0" xr:uid="{DCDA8158-6CE0-4E0B-8B52-ECCA4FDDB558}">
      <text>
        <r>
          <rPr>
            <sz val="9"/>
            <color indexed="81"/>
            <rFont val="Tahoma"/>
            <family val="2"/>
          </rPr>
          <t xml:space="preserve">
All income from National Raffle ticket sales included here. Include the payments seperately in National Raffle paid over (5002)</t>
        </r>
      </text>
    </comment>
    <comment ref="B17" authorId="0" shapeId="0" xr:uid="{932F075F-8516-4B12-AE44-3E2A8C9D2DCC}">
      <text>
        <r>
          <rPr>
            <sz val="9"/>
            <color indexed="81"/>
            <rFont val="Tahoma"/>
            <family val="2"/>
          </rPr>
          <t xml:space="preserve">
This is for National Fundraising initiatives not subject to the Support Charge.
eg The Coffee Morning is raising money for the Young Vincentians. Cash4Coins is split 50:50 with National Office.</t>
        </r>
      </text>
    </comment>
    <comment ref="B18" authorId="1" shapeId="0" xr:uid="{84742B5A-C209-4CB0-A59B-10D2328FE476}">
      <text>
        <r>
          <rPr>
            <sz val="9"/>
            <color indexed="81"/>
            <rFont val="Tahoma"/>
            <family val="2"/>
          </rPr>
          <t xml:space="preserve">
This is to be used to record income that was given for a specific purpose where you do not have permission to use it for anything else. If you are not able to spend the money as directed then you must contact the donor and request permission for a change of purpose or give the money back. 
Any income recorded here will required a seperate restricted income return to ensure we are following the rules and accounting for the money properly.</t>
        </r>
      </text>
    </comment>
    <comment ref="B21" authorId="0" shapeId="0" xr:uid="{8A60315C-79D8-4925-8E83-19993BBDD818}">
      <text>
        <r>
          <rPr>
            <sz val="9"/>
            <color indexed="81"/>
            <rFont val="Tahoma"/>
            <family val="2"/>
          </rPr>
          <t xml:space="preserve">
Most legacies will come to you via National Office. We will deduct the support charge or admin fee immediately. Including here ensures that the support charge is not deducted twice.
For balances over £1,000 we will hold the money for you until you are ready to spend it. Large spending will require prior approval from the Trustees.
Only include on your return the amount transferred to you by National Office and not the whole legacy held at National Office on your behalf.
Please specify the name of the deceased on your Finance Return to help us ensure our records agree.
</t>
        </r>
      </text>
    </comment>
    <comment ref="B22" authorId="0" shapeId="0" xr:uid="{A09BB29F-0AE8-4EA0-8AB4-F0D755F98C6B}">
      <text>
        <r>
          <rPr>
            <sz val="9"/>
            <color indexed="81"/>
            <rFont val="Tahoma"/>
            <family val="2"/>
          </rPr>
          <t xml:space="preserve">
Please provide brief details on the Finance return regarding where this income is from.
When we prepare our audited accounts we have to exclude transfers of money from one part of the Society to another. If we didn't we would be duplicating income and expenditure. By letting us know where the transfers are received from we will better be able to ensure that all transfers within the society have been matched off and removed from our audited accounts.
e.g. Transfer received from CC/DC/another conference/NO/Special Work</t>
        </r>
      </text>
    </comment>
    <comment ref="B38" authorId="0" shapeId="0" xr:uid="{02483C1F-C823-4593-93EB-6EFA59C24E0F}">
      <text>
        <r>
          <rPr>
            <sz val="9"/>
            <color indexed="81"/>
            <rFont val="Tahoma"/>
            <family val="2"/>
          </rPr>
          <t xml:space="preserve">
This is for supporting expenses. 
Eg. Travel costs and postage. 
</t>
        </r>
      </text>
    </comment>
    <comment ref="B39" authorId="2" shapeId="0" xr:uid="{86CBDEDC-A0CC-4C6B-A728-71B9C77E1CC2}">
      <text>
        <r>
          <rPr>
            <sz val="9"/>
            <color indexed="81"/>
            <rFont val="Tahoma"/>
            <family val="2"/>
          </rPr>
          <t xml:space="preserve">
This is for supporting expenses. 
Eg. Travel costs and postage. 
</t>
        </r>
      </text>
    </comment>
    <comment ref="B41" authorId="0" shapeId="0" xr:uid="{482C1200-3C7C-4031-B631-DF9022E139B3}">
      <text>
        <r>
          <rPr>
            <sz val="9"/>
            <color indexed="81"/>
            <rFont val="Tahoma"/>
            <family val="2"/>
          </rPr>
          <t xml:space="preserve">
This is for payments made to support local youth work and not for payments to SVP youth work.
Eg. Running events for the local youth group.
NOT payments to the Young Vincentians department. The Young Vincentians is part of the SVP run nationally. Payments to them should be included in Payments to National Office (5008)</t>
        </r>
      </text>
    </comment>
    <comment ref="B44" authorId="0" shapeId="0" xr:uid="{4C45AA21-CCED-4992-9DB5-A522D121C3E0}">
      <text>
        <r>
          <rPr>
            <sz val="9"/>
            <color indexed="81"/>
            <rFont val="Tahoma"/>
            <family val="2"/>
          </rPr>
          <t xml:space="preserve">
</t>
        </r>
        <r>
          <rPr>
            <b/>
            <sz val="9"/>
            <color indexed="81"/>
            <rFont val="Tahoma"/>
            <family val="2"/>
          </rPr>
          <t>Payments out only.</t>
        </r>
        <r>
          <rPr>
            <sz val="9"/>
            <color indexed="81"/>
            <rFont val="Tahoma"/>
            <family val="2"/>
          </rPr>
          <t xml:space="preserve"> Income from ticket sales included above in National Raffle income (1008)
</t>
        </r>
        <r>
          <rPr>
            <b/>
            <sz val="9"/>
            <color indexed="81"/>
            <rFont val="Tahoma"/>
            <family val="2"/>
          </rPr>
          <t>Payments in only.</t>
        </r>
        <r>
          <rPr>
            <sz val="9"/>
            <color indexed="81"/>
            <rFont val="Tahoma"/>
            <family val="2"/>
          </rPr>
          <t xml:space="preserve">
</t>
        </r>
        <r>
          <rPr>
            <sz val="9"/>
            <color indexed="81"/>
            <rFont val="Tahoma"/>
            <family val="2"/>
          </rPr>
          <t xml:space="preserve">
</t>
        </r>
      </text>
    </comment>
    <comment ref="B46" authorId="0" shapeId="0" xr:uid="{B38DD618-3A7E-43B8-8890-3BF66A8F57A7}">
      <text>
        <r>
          <rPr>
            <b/>
            <sz val="9"/>
            <color indexed="81"/>
            <rFont val="Tahoma"/>
            <family val="2"/>
          </rPr>
          <t xml:space="preserve">
</t>
        </r>
        <r>
          <rPr>
            <sz val="9"/>
            <color indexed="81"/>
            <rFont val="Tahoma"/>
            <family val="2"/>
          </rPr>
          <t xml:space="preserve">Twin to Twin payments. </t>
        </r>
        <r>
          <rPr>
            <b/>
            <sz val="9"/>
            <color indexed="81"/>
            <rFont val="Tahoma"/>
            <family val="2"/>
          </rPr>
          <t xml:space="preserve">
</t>
        </r>
        <r>
          <rPr>
            <sz val="9"/>
            <color indexed="81"/>
            <rFont val="Tahoma"/>
            <family val="2"/>
          </rPr>
          <t xml:space="preserve">
</t>
        </r>
      </text>
    </comment>
    <comment ref="B47" authorId="0" shapeId="0" xr:uid="{ECBB770D-763C-4F20-83AF-50993F5F226A}">
      <text>
        <r>
          <rPr>
            <sz val="9"/>
            <color indexed="81"/>
            <rFont val="Tahoma"/>
            <family val="2"/>
          </rPr>
          <t xml:space="preserve">
All other Twinning  projects and payments. 
</t>
        </r>
      </text>
    </comment>
    <comment ref="B48" authorId="0" shapeId="0" xr:uid="{E4EBCAD2-DCFE-429B-B830-5A039394CECC}">
      <text>
        <r>
          <rPr>
            <sz val="9"/>
            <color indexed="81"/>
            <rFont val="Tahoma"/>
            <family val="2"/>
          </rPr>
          <t xml:space="preserve">
Payments to SVP Special Funds.
E.g. Holiday Fund, Young Mums Fund, etc.</t>
        </r>
      </text>
    </comment>
    <comment ref="B49" authorId="0" shapeId="0" xr:uid="{8070B2C2-FB28-44A5-A1C9-39667C6FC0FA}">
      <text>
        <r>
          <rPr>
            <sz val="9"/>
            <color indexed="81"/>
            <rFont val="Tahoma"/>
            <family val="2"/>
          </rPr>
          <t xml:space="preserve">
Please provide details on the Finance return regarding which Conference/Council the payment(s) were made to and how much each received if there is more than one recipient.
e.g. Transfer made to CC/DC/another Conference
When we prepare our audited accounts we have to exclude transfers of money from one part of the Society to another part as we would otherwise be duplicating income and expenditure. By letting us know where the transfers are made to we will better be able to ensure that all transfers within the society have been matched off and removed from our audited accounts.
</t>
        </r>
      </text>
    </comment>
    <comment ref="B50" authorId="0" shapeId="0" xr:uid="{FBF3D0B8-2371-46D2-AA99-05268152E582}">
      <text>
        <r>
          <rPr>
            <sz val="9"/>
            <color indexed="81"/>
            <rFont val="Tahoma"/>
            <family val="2"/>
          </rPr>
          <t xml:space="preserve">
Please provide details on the Finance return regarding who payments were made to and how much each received if there is more than one recipient.
eg. Donations to SVP Camps or Projects.  Payments to National Office for resources, Christmas Cards, etc. 
When we prepare our audited accounts we have to exclude transfers of money from one part of the Society to another part as we would otherwise be duplicating income and expenditure. By letting us know where the transfers are made to we will better be able to ensure that all transfers within the society have been matched off and removed from our audited accounts.
</t>
        </r>
      </text>
    </comment>
    <comment ref="B65" authorId="0" shapeId="0" xr:uid="{96B5E499-D95E-4447-A429-A93CFD1374C8}">
      <text>
        <r>
          <rPr>
            <sz val="9"/>
            <color indexed="81"/>
            <rFont val="Tahoma"/>
            <family val="2"/>
          </rPr>
          <t xml:space="preserve">
This is the balance in the account per the bank statement at the end of the quarter. 
If your bank statements run to the middle of the month rather than the quarter end please get in touch with the Finance Team and we will arrange with the bank to change the statement dates.</t>
        </r>
      </text>
    </comment>
    <comment ref="B66" authorId="0" shapeId="0" xr:uid="{49A16AEF-A88D-41C8-98B9-445825743FFB}">
      <text>
        <r>
          <rPr>
            <sz val="9"/>
            <color indexed="81"/>
            <rFont val="Tahoma"/>
            <family val="2"/>
          </rPr>
          <t xml:space="preserve">
Cheques that have been written and given to the beneficairy but have not yet been banked.
SVP Credit card expenses not yet charged to bank account 
If the cheque never clears then get in touch with the beneficiary and check why. If they are no longer expected to cash the cheque include as a negative expense to reverse the previous entry.</t>
        </r>
      </text>
    </comment>
    <comment ref="B67" authorId="0" shapeId="0" xr:uid="{984239C7-44A8-4F79-A2B3-642A6B520BF7}">
      <text>
        <r>
          <rPr>
            <sz val="9"/>
            <color indexed="81"/>
            <rFont val="Tahoma"/>
            <family val="2"/>
          </rPr>
          <t xml:space="preserve">
Money taken to the bank and deposited that is no longer held as cash but has yet to appear on the bank statement.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Robert White</author>
  </authors>
  <commentList>
    <comment ref="D10" authorId="0" shapeId="0" xr:uid="{35854F08-5143-426B-9384-244D583789AD}">
      <text>
        <r>
          <rPr>
            <sz val="9"/>
            <color indexed="81"/>
            <rFont val="Tahoma"/>
            <family val="2"/>
          </rPr>
          <t xml:space="preserve">
This needs to be entered on the 'Info about Council' tab</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clare wood</author>
    <author>Clare Wood</author>
    <author>Qubra Bibi</author>
  </authors>
  <commentList>
    <comment ref="F4" authorId="0" shapeId="0" xr:uid="{B8B1A19D-DB9E-41E7-85BE-E07CE28A9E5E}">
      <text>
        <r>
          <rPr>
            <sz val="12"/>
            <color indexed="81"/>
            <rFont val="Tahoma"/>
            <family val="2"/>
          </rPr>
          <t>NB: The weeks are mainly for your benefit. It is sometimes helpful for us when giving assitance if there is a problem with the bank reconciliation. Mainly it is to help you when reporting  back to your Council. You can enter all the information into one week if you prefer.</t>
        </r>
        <r>
          <rPr>
            <sz val="9"/>
            <color indexed="81"/>
            <rFont val="Tahoma"/>
            <family val="2"/>
          </rPr>
          <t xml:space="preserve">
</t>
        </r>
      </text>
    </comment>
    <comment ref="B9" authorId="0" shapeId="0" xr:uid="{0ABE9D5C-C67A-4EAE-A855-9BC973D52C73}">
      <text>
        <r>
          <rPr>
            <sz val="9"/>
            <color indexed="81"/>
            <rFont val="Tahoma"/>
            <family val="2"/>
          </rPr>
          <t xml:space="preserve">
Donations received from SVP members. 
Donations made by members as private individuals and not funds received from other parts of the Society.
e.g. secret bag collections
</t>
        </r>
      </text>
    </comment>
    <comment ref="B10" authorId="0" shapeId="0" xr:uid="{FD29F304-B63F-4739-95A6-7583C6756429}">
      <text>
        <r>
          <rPr>
            <sz val="9"/>
            <color indexed="81"/>
            <rFont val="Tahoma"/>
            <family val="2"/>
          </rPr>
          <t xml:space="preserve">
Donations received from anyone who is not a member of the SVP.
</t>
        </r>
      </text>
    </comment>
    <comment ref="B11" authorId="0" shapeId="0" xr:uid="{EBE5B1A6-6A84-4EAE-A165-8650E6C37FF7}">
      <text>
        <r>
          <rPr>
            <sz val="9"/>
            <color indexed="81"/>
            <rFont val="Tahoma"/>
            <family val="2"/>
          </rPr>
          <t xml:space="preserve">
All church collections are reported here. Collections during services, poor box at the back of church etc.
</t>
        </r>
      </text>
    </comment>
    <comment ref="B12" authorId="0" shapeId="0" xr:uid="{1E066A48-5AB5-4C6D-8665-60B92A748AEA}">
      <text>
        <r>
          <rPr>
            <sz val="9"/>
            <color indexed="81"/>
            <rFont val="Tahoma"/>
            <family val="2"/>
          </rPr>
          <t xml:space="preserve">
Income received from Gift Aid claims. Include the donation itself seperately (ie in member donations or the appropriate income code.)
Try to complete Gift Aid claims at least annually. See the treasurers' resources section of the website for guidance on making claims.
</t>
        </r>
      </text>
    </comment>
    <comment ref="B13" authorId="0" shapeId="0" xr:uid="{AB8A6945-F4FF-4F3B-9A29-BB35D9B6EA0E}">
      <text>
        <r>
          <rPr>
            <sz val="9"/>
            <color indexed="81"/>
            <rFont val="Tahoma"/>
            <family val="2"/>
          </rPr>
          <t xml:space="preserve">
Includes all types of fundraising income and unrestricted grants. </t>
        </r>
      </text>
    </comment>
    <comment ref="B14" authorId="0" shapeId="0" xr:uid="{31A4A105-E383-467E-80F0-C53BBB0F2A55}">
      <text>
        <r>
          <rPr>
            <sz val="9"/>
            <color indexed="81"/>
            <rFont val="Tahoma"/>
            <family val="2"/>
          </rPr>
          <t xml:space="preserve">
Please provide brief details on the quarterly return to help us understand what this income relates to.
</t>
        </r>
      </text>
    </comment>
    <comment ref="B16" authorId="0" shapeId="0" xr:uid="{18D8A639-5A8E-4375-8B88-5C2E1B861A8E}">
      <text>
        <r>
          <rPr>
            <sz val="9"/>
            <color indexed="81"/>
            <rFont val="Tahoma"/>
            <family val="2"/>
          </rPr>
          <t xml:space="preserve">
All income from National Raffle ticket sales included here. Include the payments seperately in National Raffle paid over (5002)</t>
        </r>
      </text>
    </comment>
    <comment ref="B17" authorId="0" shapeId="0" xr:uid="{3FEE84B1-25A6-4DEC-AE3F-DA43B650A1E3}">
      <text>
        <r>
          <rPr>
            <sz val="9"/>
            <color indexed="81"/>
            <rFont val="Tahoma"/>
            <family val="2"/>
          </rPr>
          <t xml:space="preserve">
This is for National Fundraising initiatives not subject to the Support Charge.
eg The Coffee Morning is raising money for the Young Vincentians. Cash4Coins is split 50:50 with National Office.</t>
        </r>
      </text>
    </comment>
    <comment ref="B18" authorId="1" shapeId="0" xr:uid="{07098771-56DE-449F-8A1E-C2B5398F533B}">
      <text>
        <r>
          <rPr>
            <sz val="9"/>
            <color indexed="81"/>
            <rFont val="Tahoma"/>
            <family val="2"/>
          </rPr>
          <t xml:space="preserve">
This is to be used to record income that was given for a specific purpose where you do not have permission to use it for anything else. If you are not able to spend the money as directed then you must contact the donor and request permission for a change of purpose or give the money back. 
Any income recorded here will required a seperate restricted income return to ensure we are following the rules and accounting for the money properly.</t>
        </r>
      </text>
    </comment>
    <comment ref="B21" authorId="0" shapeId="0" xr:uid="{279D9202-11BC-4C3A-B55C-BBADD7385DBA}">
      <text>
        <r>
          <rPr>
            <sz val="9"/>
            <color indexed="81"/>
            <rFont val="Tahoma"/>
            <family val="2"/>
          </rPr>
          <t xml:space="preserve">
Most legacies will come to you via National Office. We will deduct the support charge or admin fee immediately. Including here ensures that the support charge is not deducted twice.
For balances over £1,000 we will hold the money for you until you are ready to spend it. Large spending will require prior approval from the Trustees.
Only include on your return the amount transferred to you by National Office and not the whole legacy held at National Office on your behalf.
Please specify the name of the deceased on your Finance Return to help us ensure our records agree.
</t>
        </r>
      </text>
    </comment>
    <comment ref="B22" authorId="0" shapeId="0" xr:uid="{ECBF523A-0399-4D2A-98F4-ABF73C4788A3}">
      <text>
        <r>
          <rPr>
            <sz val="9"/>
            <color indexed="81"/>
            <rFont val="Tahoma"/>
            <family val="2"/>
          </rPr>
          <t xml:space="preserve">
Please provide brief details on the Finance return regarding where this income is from.
When we prepare our audited accounts we have to exclude transfers of money from one part of the Society to another. If we didn't we would be duplicating income and expenditure. By letting us know where the transfers are received from we will better be able to ensure that all transfers within the society have been matched off and removed from our audited accounts.
e.g. Transfer received from CC/DC/another conference/NO/Special Work</t>
        </r>
      </text>
    </comment>
    <comment ref="B38" authorId="0" shapeId="0" xr:uid="{1C0BD22A-13DE-4732-AA1C-E994521469DC}">
      <text>
        <r>
          <rPr>
            <sz val="9"/>
            <color indexed="81"/>
            <rFont val="Tahoma"/>
            <family val="2"/>
          </rPr>
          <t xml:space="preserve">
This is for supporting expenses. 
Eg. Travel costs and postage. 
</t>
        </r>
      </text>
    </comment>
    <comment ref="B39" authorId="2" shapeId="0" xr:uid="{D9D14C22-2341-492D-AD67-C06B18139AAD}">
      <text>
        <r>
          <rPr>
            <sz val="9"/>
            <color indexed="81"/>
            <rFont val="Tahoma"/>
            <family val="2"/>
          </rPr>
          <t xml:space="preserve">
This is for supporting expenses. 
Eg. Travel costs and postage. 
</t>
        </r>
      </text>
    </comment>
    <comment ref="B41" authorId="0" shapeId="0" xr:uid="{52025BB8-F1A5-4787-836D-87D7A4AC933E}">
      <text>
        <r>
          <rPr>
            <sz val="9"/>
            <color indexed="81"/>
            <rFont val="Tahoma"/>
            <family val="2"/>
          </rPr>
          <t xml:space="preserve">
This is for payments made to support local youth work and not for payments to SVP youth work.
Eg. Running events for the local youth group.
NOT payments to the Young Vincentians department. The Young Vincentians is part of the SVP run nationally. Payments to them should be included in Payments to National Office (5008)</t>
        </r>
      </text>
    </comment>
    <comment ref="B44" authorId="0" shapeId="0" xr:uid="{1642B5D7-DB1F-41BD-8128-11A92B2DF6D5}">
      <text>
        <r>
          <rPr>
            <sz val="9"/>
            <color indexed="81"/>
            <rFont val="Tahoma"/>
            <family val="2"/>
          </rPr>
          <t xml:space="preserve">
</t>
        </r>
        <r>
          <rPr>
            <b/>
            <sz val="9"/>
            <color indexed="81"/>
            <rFont val="Tahoma"/>
            <family val="2"/>
          </rPr>
          <t>Payments out only.</t>
        </r>
        <r>
          <rPr>
            <sz val="9"/>
            <color indexed="81"/>
            <rFont val="Tahoma"/>
            <family val="2"/>
          </rPr>
          <t xml:space="preserve"> Income from ticket sales included above in National Raffle income (1008)
</t>
        </r>
        <r>
          <rPr>
            <b/>
            <sz val="9"/>
            <color indexed="81"/>
            <rFont val="Tahoma"/>
            <family val="2"/>
          </rPr>
          <t>Payments in only.</t>
        </r>
        <r>
          <rPr>
            <sz val="9"/>
            <color indexed="81"/>
            <rFont val="Tahoma"/>
            <family val="2"/>
          </rPr>
          <t xml:space="preserve">
</t>
        </r>
        <r>
          <rPr>
            <sz val="9"/>
            <color indexed="81"/>
            <rFont val="Tahoma"/>
            <family val="2"/>
          </rPr>
          <t xml:space="preserve">
</t>
        </r>
      </text>
    </comment>
    <comment ref="B46" authorId="0" shapeId="0" xr:uid="{6617FCC8-A6EC-4B30-81E2-EAC8EF0FD924}">
      <text>
        <r>
          <rPr>
            <b/>
            <sz val="9"/>
            <color indexed="81"/>
            <rFont val="Tahoma"/>
            <family val="2"/>
          </rPr>
          <t xml:space="preserve">
</t>
        </r>
        <r>
          <rPr>
            <sz val="9"/>
            <color indexed="81"/>
            <rFont val="Tahoma"/>
            <family val="2"/>
          </rPr>
          <t xml:space="preserve">Twin to Twin payments. </t>
        </r>
        <r>
          <rPr>
            <b/>
            <sz val="9"/>
            <color indexed="81"/>
            <rFont val="Tahoma"/>
            <family val="2"/>
          </rPr>
          <t xml:space="preserve">
</t>
        </r>
        <r>
          <rPr>
            <sz val="9"/>
            <color indexed="81"/>
            <rFont val="Tahoma"/>
            <family val="2"/>
          </rPr>
          <t xml:space="preserve">
</t>
        </r>
      </text>
    </comment>
    <comment ref="B47" authorId="0" shapeId="0" xr:uid="{C2C50CA9-94A7-42F9-980A-65067E5EB285}">
      <text>
        <r>
          <rPr>
            <sz val="9"/>
            <color indexed="81"/>
            <rFont val="Tahoma"/>
            <family val="2"/>
          </rPr>
          <t xml:space="preserve">
All other Twinning  projects and payments. 
</t>
        </r>
      </text>
    </comment>
    <comment ref="B48" authorId="0" shapeId="0" xr:uid="{6B31838E-75B5-4A8A-8CF1-A31C7AA077BA}">
      <text>
        <r>
          <rPr>
            <sz val="9"/>
            <color indexed="81"/>
            <rFont val="Tahoma"/>
            <family val="2"/>
          </rPr>
          <t xml:space="preserve">
Payments to SVP Special Funds.
E.g. Holiday Fund, Young Mums Fund, etc.</t>
        </r>
      </text>
    </comment>
    <comment ref="B49" authorId="0" shapeId="0" xr:uid="{B7EBB7F2-D657-411C-B28F-7E28E16396FA}">
      <text>
        <r>
          <rPr>
            <sz val="9"/>
            <color indexed="81"/>
            <rFont val="Tahoma"/>
            <family val="2"/>
          </rPr>
          <t xml:space="preserve">
Please provide details on the Finance return regarding which Conference/Council the payment(s) were made to and how much each received if there is more than one recipient.
e.g. Transfer made to CC/DC/another Conference
When we prepare our audited accounts we have to exclude transfers of money from one part of the Society to another part as we would otherwise be duplicating income and expenditure. By letting us know where the transfers are made to we will better be able to ensure that all transfers within the society have been matched off and removed from our audited accounts.
</t>
        </r>
      </text>
    </comment>
    <comment ref="B50" authorId="0" shapeId="0" xr:uid="{B1826FA6-E47F-490C-99C2-46901C2535F6}">
      <text>
        <r>
          <rPr>
            <sz val="9"/>
            <color indexed="81"/>
            <rFont val="Tahoma"/>
            <family val="2"/>
          </rPr>
          <t xml:space="preserve">
Please provide details on the Finance return regarding who payments were made to and how much each received if there is more than one recipient.
eg. Donations to SVP Camps or Projects.  Payments to National Office for resources, Christmas Cards, etc. 
When we prepare our audited accounts we have to exclude transfers of money from one part of the Society to another part as we would otherwise be duplicating income and expenditure. By letting us know where the transfers are made to we will better be able to ensure that all transfers within the society have been matched off and removed from our audited accounts.
</t>
        </r>
      </text>
    </comment>
    <comment ref="B65" authorId="0" shapeId="0" xr:uid="{48F0C9E2-11ED-45AE-9BF1-27340B69D56D}">
      <text>
        <r>
          <rPr>
            <sz val="9"/>
            <color indexed="81"/>
            <rFont val="Tahoma"/>
            <family val="2"/>
          </rPr>
          <t xml:space="preserve">
This is the balance in the account per the bank statement at the end of the quarter. 
If your bank statements run to the middle of the month rather than the quarter end please get in touch with the Finance Team and we will arrange with the bank to change the statement dates.</t>
        </r>
      </text>
    </comment>
    <comment ref="B66" authorId="0" shapeId="0" xr:uid="{756EA07A-1B86-4584-80E6-F162234B4FDB}">
      <text>
        <r>
          <rPr>
            <sz val="9"/>
            <color indexed="81"/>
            <rFont val="Tahoma"/>
            <family val="2"/>
          </rPr>
          <t xml:space="preserve">
Cheques that have been written and given to the beneficairy but have not yet been banked.
SVP Credit card expenses not yet charged to bank account 
If the cheque never clears then get in touch with the beneficiary and check why. If they are no longer expected to cash the cheque include as a negative expense to reverse the previous entry.</t>
        </r>
      </text>
    </comment>
    <comment ref="B67" authorId="0" shapeId="0" xr:uid="{F798823B-D4F9-4DA9-9CF3-59C2D727E07F}">
      <text>
        <r>
          <rPr>
            <sz val="9"/>
            <color indexed="81"/>
            <rFont val="Tahoma"/>
            <family val="2"/>
          </rPr>
          <t xml:space="preserve">
Money taken to the bank and deposited that is no longer held as cash but has yet to appear on the bank statement.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Robert White</author>
  </authors>
  <commentList>
    <comment ref="D10" authorId="0" shapeId="0" xr:uid="{D8FDBB00-F154-4EC8-A4EB-D367E7B6F24B}">
      <text>
        <r>
          <rPr>
            <sz val="9"/>
            <color indexed="81"/>
            <rFont val="Tahoma"/>
            <family val="2"/>
          </rPr>
          <t xml:space="preserve">
This needs to be entered on the 'Info about Council' tab</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clare wood</author>
    <author>Clare Wood</author>
    <author>Qubra Bibi</author>
  </authors>
  <commentList>
    <comment ref="F4" authorId="0" shapeId="0" xr:uid="{61C93FFF-466F-43D1-ACEB-9FF66FDC3C47}">
      <text>
        <r>
          <rPr>
            <sz val="12"/>
            <color indexed="81"/>
            <rFont val="Tahoma"/>
            <family val="2"/>
          </rPr>
          <t>NB: The weeks are mainly for your benefit. It is sometimes helpful for us when giving assitance if there is a problem with the bank reconciliation. Mainly it is to help you when reporting  back to your Council. You can enter all the information into one week if you prefer.</t>
        </r>
        <r>
          <rPr>
            <sz val="9"/>
            <color indexed="81"/>
            <rFont val="Tahoma"/>
            <family val="2"/>
          </rPr>
          <t xml:space="preserve">
</t>
        </r>
      </text>
    </comment>
    <comment ref="B9" authorId="0" shapeId="0" xr:uid="{0D1AC054-7C2F-40DA-8BE4-3135DD37ED58}">
      <text>
        <r>
          <rPr>
            <sz val="9"/>
            <color indexed="81"/>
            <rFont val="Tahoma"/>
            <family val="2"/>
          </rPr>
          <t xml:space="preserve">
Donations received from SVP members. 
Donations made by members as private individuals and not funds received from other parts of the Society.
e.g. secret bag collections
</t>
        </r>
      </text>
    </comment>
    <comment ref="B10" authorId="0" shapeId="0" xr:uid="{94748429-A8DC-4805-8DCA-4CDE28809F9F}">
      <text>
        <r>
          <rPr>
            <sz val="9"/>
            <color indexed="81"/>
            <rFont val="Tahoma"/>
            <family val="2"/>
          </rPr>
          <t xml:space="preserve">
Donations received from anyone who is not a member of the SVP.
</t>
        </r>
      </text>
    </comment>
    <comment ref="B11" authorId="0" shapeId="0" xr:uid="{68D2D34F-D541-4E26-9D63-B04596E6BE43}">
      <text>
        <r>
          <rPr>
            <sz val="9"/>
            <color indexed="81"/>
            <rFont val="Tahoma"/>
            <family val="2"/>
          </rPr>
          <t xml:space="preserve">
All church collections are reported here. Collections during services, poor box at the back of church etc.
</t>
        </r>
      </text>
    </comment>
    <comment ref="B12" authorId="0" shapeId="0" xr:uid="{42BA7293-00E9-49AD-A477-D7021076A91C}">
      <text>
        <r>
          <rPr>
            <sz val="9"/>
            <color indexed="81"/>
            <rFont val="Tahoma"/>
            <family val="2"/>
          </rPr>
          <t xml:space="preserve">
Income received from Gift Aid claims. Include the donation itself seperately (ie in member donations or the appropriate income code.)
Try to complete Gift Aid claims at least annually. See the treasurers' resources section of the website for guidance on making claims.
</t>
        </r>
      </text>
    </comment>
    <comment ref="B13" authorId="0" shapeId="0" xr:uid="{BEB1C822-C17D-4331-913F-B6389BE33BBA}">
      <text>
        <r>
          <rPr>
            <sz val="9"/>
            <color indexed="81"/>
            <rFont val="Tahoma"/>
            <family val="2"/>
          </rPr>
          <t xml:space="preserve">
Includes all types of fundraising income and unrestricted grants. </t>
        </r>
      </text>
    </comment>
    <comment ref="B14" authorId="0" shapeId="0" xr:uid="{48421F95-E890-4015-8FEA-9680CCC2A247}">
      <text>
        <r>
          <rPr>
            <sz val="9"/>
            <color indexed="81"/>
            <rFont val="Tahoma"/>
            <family val="2"/>
          </rPr>
          <t xml:space="preserve">
Please provide brief details on the quarterly return to help us understand what this income relates to.
</t>
        </r>
      </text>
    </comment>
    <comment ref="B16" authorId="0" shapeId="0" xr:uid="{B3FBE621-9D2C-4CCF-8782-AA2E298E7FE5}">
      <text>
        <r>
          <rPr>
            <sz val="9"/>
            <color indexed="81"/>
            <rFont val="Tahoma"/>
            <family val="2"/>
          </rPr>
          <t xml:space="preserve">
All income from National Raffle ticket sales included here. Include the payments seperately in National Raffle paid over (5002)</t>
        </r>
      </text>
    </comment>
    <comment ref="B17" authorId="0" shapeId="0" xr:uid="{C02397D2-74C2-4CD6-93EF-ED128200450D}">
      <text>
        <r>
          <rPr>
            <sz val="9"/>
            <color indexed="81"/>
            <rFont val="Tahoma"/>
            <family val="2"/>
          </rPr>
          <t xml:space="preserve">
This is for National Fundraising initiatives not subject to the Support Charge.
eg The Coffee Morning is raising money for the Young Vincentians. Cash4Coins is split 50:50 with National Office.</t>
        </r>
      </text>
    </comment>
    <comment ref="B18" authorId="1" shapeId="0" xr:uid="{97BA6C3B-7932-46DC-9C31-949CB42A61B5}">
      <text>
        <r>
          <rPr>
            <sz val="9"/>
            <color indexed="81"/>
            <rFont val="Tahoma"/>
            <family val="2"/>
          </rPr>
          <t xml:space="preserve">
This is to be used to record income that was given for a specific purpose where you do not have permission to use it for anything else. If you are not able to spend the money as directed then you must contact the donor and request permission for a change of purpose or give the money back. 
Any income recorded here will required a seperate restricted income return to ensure we are following the rules and accounting for the money properly.</t>
        </r>
      </text>
    </comment>
    <comment ref="B21" authorId="0" shapeId="0" xr:uid="{F748E0BA-B49E-4EE0-91AA-007CF6110A77}">
      <text>
        <r>
          <rPr>
            <sz val="9"/>
            <color indexed="81"/>
            <rFont val="Tahoma"/>
            <family val="2"/>
          </rPr>
          <t xml:space="preserve">
Most legacies will come to you via National Office. We will deduct the support charge or admin fee immediately. Including here ensures that the support charge is not deducted twice.
For balances over £1,000 we will hold the money for you until you are ready to spend it. Large spending will require prior approval from the Trustees.
Only include on your return the amount transferred to you by National Office and not the whole legacy held at National Office on your behalf.
Please specify the name of the deceased on your Finance Return to help us ensure our records agree.
</t>
        </r>
      </text>
    </comment>
    <comment ref="B22" authorId="0" shapeId="0" xr:uid="{8DEF6690-8858-4C11-80BC-BC607FE28EC9}">
      <text>
        <r>
          <rPr>
            <sz val="9"/>
            <color indexed="81"/>
            <rFont val="Tahoma"/>
            <family val="2"/>
          </rPr>
          <t xml:space="preserve">
Please provide brief details on the Finance return regarding where this income is from.
When we prepare our audited accounts we have to exclude transfers of money from one part of the Society to another. If we didn't we would be duplicating income and expenditure. By letting us know where the transfers are received from we will better be able to ensure that all transfers within the society have been matched off and removed from our audited accounts.
e.g. Transfer received from CC/DC/another conference/NO/Special Work</t>
        </r>
      </text>
    </comment>
    <comment ref="B38" authorId="0" shapeId="0" xr:uid="{93679173-84FA-4905-9EDB-B74600D8E67B}">
      <text>
        <r>
          <rPr>
            <sz val="9"/>
            <color indexed="81"/>
            <rFont val="Tahoma"/>
            <family val="2"/>
          </rPr>
          <t xml:space="preserve">
This is for supporting expenses. 
Eg. Travel costs and postage. 
</t>
        </r>
      </text>
    </comment>
    <comment ref="B39" authorId="2" shapeId="0" xr:uid="{07B1A4C1-7AC7-4805-9208-5A9DD23F90DD}">
      <text>
        <r>
          <rPr>
            <sz val="9"/>
            <color indexed="81"/>
            <rFont val="Tahoma"/>
            <family val="2"/>
          </rPr>
          <t xml:space="preserve">
This is for supporting expenses. 
Eg. Travel costs and postage. 
</t>
        </r>
      </text>
    </comment>
    <comment ref="B41" authorId="0" shapeId="0" xr:uid="{4757ACE5-6C8C-44D3-BE68-25FC2FF76440}">
      <text>
        <r>
          <rPr>
            <sz val="9"/>
            <color indexed="81"/>
            <rFont val="Tahoma"/>
            <family val="2"/>
          </rPr>
          <t xml:space="preserve">
This is for payments made to support local youth work and not for payments to SVP youth work.
Eg. Running events for the local youth group.
NOT payments to the Young Vincentians department. The Young Vincentians is part of the SVP run nationally. Payments to them should be included in Payments to National Office (5008)</t>
        </r>
      </text>
    </comment>
    <comment ref="B44" authorId="0" shapeId="0" xr:uid="{FBED7F80-264B-451D-AF68-C8EBC4EA403F}">
      <text>
        <r>
          <rPr>
            <sz val="9"/>
            <color indexed="81"/>
            <rFont val="Tahoma"/>
            <family val="2"/>
          </rPr>
          <t xml:space="preserve">
</t>
        </r>
        <r>
          <rPr>
            <b/>
            <sz val="9"/>
            <color indexed="81"/>
            <rFont val="Tahoma"/>
            <family val="2"/>
          </rPr>
          <t>Payments out only.</t>
        </r>
        <r>
          <rPr>
            <sz val="9"/>
            <color indexed="81"/>
            <rFont val="Tahoma"/>
            <family val="2"/>
          </rPr>
          <t xml:space="preserve"> Income from ticket sales included above in National Raffle income (1008)
</t>
        </r>
        <r>
          <rPr>
            <b/>
            <sz val="9"/>
            <color indexed="81"/>
            <rFont val="Tahoma"/>
            <family val="2"/>
          </rPr>
          <t>Payments in only.</t>
        </r>
        <r>
          <rPr>
            <sz val="9"/>
            <color indexed="81"/>
            <rFont val="Tahoma"/>
            <family val="2"/>
          </rPr>
          <t xml:space="preserve">
</t>
        </r>
        <r>
          <rPr>
            <sz val="9"/>
            <color indexed="81"/>
            <rFont val="Tahoma"/>
            <family val="2"/>
          </rPr>
          <t xml:space="preserve">
</t>
        </r>
      </text>
    </comment>
    <comment ref="B46" authorId="0" shapeId="0" xr:uid="{1C55C1EF-6ACA-4571-9E3B-E9CF41EFF911}">
      <text>
        <r>
          <rPr>
            <b/>
            <sz val="9"/>
            <color indexed="81"/>
            <rFont val="Tahoma"/>
            <family val="2"/>
          </rPr>
          <t xml:space="preserve">
</t>
        </r>
        <r>
          <rPr>
            <sz val="9"/>
            <color indexed="81"/>
            <rFont val="Tahoma"/>
            <family val="2"/>
          </rPr>
          <t xml:space="preserve">Twin to Twin payments. </t>
        </r>
        <r>
          <rPr>
            <b/>
            <sz val="9"/>
            <color indexed="81"/>
            <rFont val="Tahoma"/>
            <family val="2"/>
          </rPr>
          <t xml:space="preserve">
</t>
        </r>
        <r>
          <rPr>
            <sz val="9"/>
            <color indexed="81"/>
            <rFont val="Tahoma"/>
            <family val="2"/>
          </rPr>
          <t xml:space="preserve">
</t>
        </r>
      </text>
    </comment>
    <comment ref="B47" authorId="0" shapeId="0" xr:uid="{EBAE5000-E295-4CF6-9942-56F8A1B0D7AD}">
      <text>
        <r>
          <rPr>
            <sz val="9"/>
            <color indexed="81"/>
            <rFont val="Tahoma"/>
            <family val="2"/>
          </rPr>
          <t xml:space="preserve">
All other Twinning  projects and payments. 
</t>
        </r>
      </text>
    </comment>
    <comment ref="B48" authorId="0" shapeId="0" xr:uid="{FBC1C10E-753C-48AE-9837-91C02FE0E3F0}">
      <text>
        <r>
          <rPr>
            <sz val="9"/>
            <color indexed="81"/>
            <rFont val="Tahoma"/>
            <family val="2"/>
          </rPr>
          <t xml:space="preserve">
Payments to SVP Special Funds.
E.g. Holiday Fund, Young Mums Fund, etc.</t>
        </r>
      </text>
    </comment>
    <comment ref="B49" authorId="0" shapeId="0" xr:uid="{C927F16C-7814-4913-A8CC-3F430AE13BE5}">
      <text>
        <r>
          <rPr>
            <sz val="9"/>
            <color indexed="81"/>
            <rFont val="Tahoma"/>
            <family val="2"/>
          </rPr>
          <t xml:space="preserve">
Please provide details on the Finance return regarding which Conference/Council the payment(s) were made to and how much each received if there is more than one recipient.
e.g. Transfer made to CC/DC/another Conference
When we prepare our audited accounts we have to exclude transfers of money from one part of the Society to another part as we would otherwise be duplicating income and expenditure. By letting us know where the transfers are made to we will better be able to ensure that all transfers within the society have been matched off and removed from our audited accounts.
</t>
        </r>
      </text>
    </comment>
    <comment ref="B50" authorId="0" shapeId="0" xr:uid="{C62CAB73-F6BE-423E-8ED6-244614FC7EB6}">
      <text>
        <r>
          <rPr>
            <sz val="9"/>
            <color indexed="81"/>
            <rFont val="Tahoma"/>
            <family val="2"/>
          </rPr>
          <t xml:space="preserve">
Please provide details on the Finance return regarding who payments were made to and how much each received if there is more than one recipient.
eg. Donations to SVP Camps or Projects.  Payments to National Office for resources, Christmas Cards, etc. 
When we prepare our audited accounts we have to exclude transfers of money from one part of the Society to another part as we would otherwise be duplicating income and expenditure. By letting us know where the transfers are made to we will better be able to ensure that all transfers within the society have been matched off and removed from our audited accounts.
</t>
        </r>
      </text>
    </comment>
    <comment ref="B65" authorId="0" shapeId="0" xr:uid="{C35EA32A-54E1-4410-B3EC-701A36CC819F}">
      <text>
        <r>
          <rPr>
            <sz val="9"/>
            <color indexed="81"/>
            <rFont val="Tahoma"/>
            <family val="2"/>
          </rPr>
          <t xml:space="preserve">
This is the balance in the account per the bank statement at the end of the quarter. 
If your bank statements run to the middle of the month rather than the quarter end please get in touch with the Finance Team and we will arrange with the bank to change the statement dates.</t>
        </r>
      </text>
    </comment>
    <comment ref="B66" authorId="0" shapeId="0" xr:uid="{701341EE-BAFD-4851-9015-103A13758E49}">
      <text>
        <r>
          <rPr>
            <sz val="9"/>
            <color indexed="81"/>
            <rFont val="Tahoma"/>
            <family val="2"/>
          </rPr>
          <t xml:space="preserve">
Cheques that have been written and given to the beneficairy but have not yet been banked.
SVP Credit card expenses not yet charged to bank account 
If the cheque never clears then get in touch with the beneficiary and check why. If they are no longer expected to cash the cheque include as a negative expense to reverse the previous entry.</t>
        </r>
      </text>
    </comment>
    <comment ref="B67" authorId="0" shapeId="0" xr:uid="{12756ECF-FADA-4EDC-8FD0-2EEB292F1C13}">
      <text>
        <r>
          <rPr>
            <sz val="9"/>
            <color indexed="81"/>
            <rFont val="Tahoma"/>
            <family val="2"/>
          </rPr>
          <t xml:space="preserve">
Money taken to the bank and deposited that is no longer held as cash but has yet to appear on the bank statement.
</t>
        </r>
      </text>
    </comment>
  </commentList>
</comments>
</file>

<file path=xl/sharedStrings.xml><?xml version="1.0" encoding="utf-8"?>
<sst xmlns="http://schemas.openxmlformats.org/spreadsheetml/2006/main" count="2095" uniqueCount="751">
  <si>
    <t xml:space="preserve">Click the below links to take you to the required guidance notes or scroll to the end of the workbook. </t>
  </si>
  <si>
    <t>-</t>
  </si>
  <si>
    <t>How to use this Treasurers book</t>
  </si>
  <si>
    <t>SVP Guidelines</t>
  </si>
  <si>
    <t>Being A Treasurer</t>
  </si>
  <si>
    <t>Gift Aid Instructions</t>
  </si>
  <si>
    <t>Gift Aid Claim Form Instructions</t>
  </si>
  <si>
    <t>Gift Aid Declaration Form</t>
  </si>
  <si>
    <t>Gift Aid Declaration for Sponsored Events</t>
  </si>
  <si>
    <t>Finance Policy - Gift Aid</t>
  </si>
  <si>
    <t>Finance Policy - Banking Procedure</t>
  </si>
  <si>
    <t>Finance Policy - Use Of Funds</t>
  </si>
  <si>
    <t>Correct Use of Funds Guidance</t>
  </si>
  <si>
    <t>Restricted Income Guidance</t>
  </si>
  <si>
    <t>Please enter the general information about your Conference in the yellow boxes and it will be copied across to the returns.</t>
  </si>
  <si>
    <t>Central Council area:</t>
  </si>
  <si>
    <t>Please select from the drop down</t>
  </si>
  <si>
    <t>Opening balance brought forward</t>
  </si>
  <si>
    <t>This will normally be as at 31st March/1st April but could be the start of the quarter you first use this return, if starting mid-financial year.</t>
  </si>
  <si>
    <t>CONTACT DETAILS</t>
  </si>
  <si>
    <t>Treasurer's name:</t>
  </si>
  <si>
    <t>Treasurer's email address:</t>
  </si>
  <si>
    <t>Treasurer's address:</t>
  </si>
  <si>
    <t>Treasurer's phone number:</t>
  </si>
  <si>
    <t>President's name:</t>
  </si>
  <si>
    <t>QUARTER END DATE</t>
  </si>
  <si>
    <t>DEADLINE DATE</t>
  </si>
  <si>
    <t xml:space="preserve">PETTY CASH NEEDS ITS OWN RECORD. </t>
  </si>
  <si>
    <t xml:space="preserve">RECORD INCOME &amp; EXPENDITURE IN SUFFICIENT DETAILS FOR SOMEONE ELSE TO BE ABLE TO FOLLOW AND COMPLETE A FINANCE RETURN. </t>
  </si>
  <si>
    <t>ALWAYS KEEP A RUNNING BALANCE AND REGULARLY AGREE TO CASH HELD</t>
  </si>
  <si>
    <t xml:space="preserve">NOTE: TRANSACTIONS ENTERED WILL NOT AUTOMATICALLY POPULATE ON THE RETURN AND WILL NEED TO BE ADDED TO THE BOOK TAB </t>
  </si>
  <si>
    <t>Date</t>
  </si>
  <si>
    <t>Detail</t>
  </si>
  <si>
    <t>Income</t>
  </si>
  <si>
    <t>Expense</t>
  </si>
  <si>
    <t>Balance</t>
  </si>
  <si>
    <t>Brought Forward Cash Balance</t>
  </si>
  <si>
    <t>Sign/Enter name:</t>
  </si>
  <si>
    <t>Date:</t>
  </si>
  <si>
    <t>Balance brought forward from previous return (A)</t>
  </si>
  <si>
    <t>CONFERENCE DETAILS</t>
  </si>
  <si>
    <t>Date Quarter ends :</t>
  </si>
  <si>
    <t>Members' donations</t>
  </si>
  <si>
    <t>Conference Number:</t>
  </si>
  <si>
    <t>Non-member donations</t>
  </si>
  <si>
    <t>Conference Name :</t>
  </si>
  <si>
    <t>Church collections</t>
  </si>
  <si>
    <t>Gift Aid refunds (not donation itself)</t>
  </si>
  <si>
    <t>CC Area :</t>
  </si>
  <si>
    <t>Fundraising income &amp; grants</t>
  </si>
  <si>
    <t>Specify:</t>
  </si>
  <si>
    <t>Other income</t>
  </si>
  <si>
    <t>x</t>
  </si>
  <si>
    <t>RESTRICTED INCOME (must be shown gross)</t>
  </si>
  <si>
    <t>National Raffle income</t>
  </si>
  <si>
    <t>Raffle Distribution</t>
  </si>
  <si>
    <t>National Fundraising initiatives</t>
  </si>
  <si>
    <t>(Coffee morning, Cash4Coins, etc)</t>
  </si>
  <si>
    <t>Restricted income</t>
  </si>
  <si>
    <t>INCOME FROM OTHER PARTS OF THE SOCIETY</t>
  </si>
  <si>
    <t>Legacies received via National Office</t>
  </si>
  <si>
    <t>(Name of deceased)</t>
  </si>
  <si>
    <t>Funds from other parts of the Society (Internal society income ONLY)</t>
  </si>
  <si>
    <t>(Name of CC/DC/ Conf/Other &amp; purpose)</t>
  </si>
  <si>
    <t>TOTAL INCOME -   (B) to 2002</t>
  </si>
  <si>
    <t xml:space="preserve">(D) </t>
  </si>
  <si>
    <t>EXPENDITURE</t>
  </si>
  <si>
    <t>Bank reconciliation</t>
  </si>
  <si>
    <t>COST OF VISITS &amp; MATERIAL ASSISTANCE TO BENEFICIARIES</t>
  </si>
  <si>
    <t>Material assistance to families</t>
  </si>
  <si>
    <r>
      <rPr>
        <b/>
        <sz val="14"/>
        <rFont val="Calibri"/>
        <family val="2"/>
      </rPr>
      <t>LESS</t>
    </r>
    <r>
      <rPr>
        <sz val="14"/>
        <rFont val="Calibri"/>
        <family val="2"/>
      </rPr>
      <t xml:space="preserve"> Cash in hand at quarter end (counted)</t>
    </r>
  </si>
  <si>
    <t>(negative)</t>
  </si>
  <si>
    <t>Elderly - own home</t>
  </si>
  <si>
    <t>Bank funds at end of quarter</t>
  </si>
  <si>
    <t xml:space="preserve">     (G)</t>
  </si>
  <si>
    <t>Elderly - residential/nursing homes</t>
  </si>
  <si>
    <t>People in hospitals</t>
  </si>
  <si>
    <t>This reconciles with the bank statement as follows:</t>
  </si>
  <si>
    <t>Homeless</t>
  </si>
  <si>
    <t>Bank balance at end of quarter per NATWEST account</t>
  </si>
  <si>
    <t>Refugees/Asylum seekers/ migrants</t>
  </si>
  <si>
    <r>
      <rPr>
        <b/>
        <sz val="10.5"/>
        <rFont val="Calibri"/>
        <family val="2"/>
      </rPr>
      <t>LESS</t>
    </r>
    <r>
      <rPr>
        <sz val="10.5"/>
        <rFont val="Calibri"/>
        <family val="2"/>
      </rPr>
      <t xml:space="preserve"> cheques/credit card expense, not on bank statements</t>
    </r>
  </si>
  <si>
    <t>(I)</t>
  </si>
  <si>
    <t>(enter negative)</t>
  </si>
  <si>
    <t>People with mental health issues</t>
  </si>
  <si>
    <t>Offenders/Ex Offender local activities</t>
  </si>
  <si>
    <t>Balance - (should equal (G) above)</t>
  </si>
  <si>
    <t>(H)</t>
  </si>
  <si>
    <t>Travellers (Gypsy, Roma etc)</t>
  </si>
  <si>
    <t>Check (G)=(H)</t>
  </si>
  <si>
    <t>Others in need</t>
  </si>
  <si>
    <t>OTHER LOCAL COSTS</t>
  </si>
  <si>
    <t>Administration and members' expenses</t>
  </si>
  <si>
    <t>Local spiritual development/ members training</t>
  </si>
  <si>
    <t>Mass Stipends</t>
  </si>
  <si>
    <t>ADD uncleared cheques this quarter</t>
  </si>
  <si>
    <t>Local youth development (not internal)</t>
  </si>
  <si>
    <t>Cheque Number</t>
  </si>
  <si>
    <t>Amount</t>
  </si>
  <si>
    <t>Date Issued</t>
  </si>
  <si>
    <t>Category entered against</t>
  </si>
  <si>
    <t>PAYMENTS TO OTHER PARTS OF THE SOCIETY</t>
  </si>
  <si>
    <t>National Raffle paid over</t>
  </si>
  <si>
    <t>Disaster Fund</t>
  </si>
  <si>
    <t>Total = (I)</t>
  </si>
  <si>
    <t>Twinning - Twin payments</t>
  </si>
  <si>
    <t>Please show twin payments separately from other Twinning (5005)</t>
  </si>
  <si>
    <t>Twinning  - projects and other payments</t>
  </si>
  <si>
    <t>Special Funds &amp; David Young</t>
  </si>
  <si>
    <t>(Name of special fund - Young Mums, Holiday Fund, etc)</t>
  </si>
  <si>
    <t>Payments to SVP Conf's/Councils</t>
  </si>
  <si>
    <t>(Name of CC/DC/Conf &amp; purpose)</t>
  </si>
  <si>
    <t>Payments to National Office/CSPs/SVP Projects &amp; Camps</t>
  </si>
  <si>
    <t>(Name of project &amp; purpose)</t>
  </si>
  <si>
    <t>TOTAL EXPENDITURE</t>
  </si>
  <si>
    <t>(E)</t>
  </si>
  <si>
    <t>Space for comments:</t>
  </si>
  <si>
    <t>Balance carried forward to next return   (F)</t>
  </si>
  <si>
    <t xml:space="preserve">= (A) + (D) - (E) </t>
  </si>
  <si>
    <t>Treasurer's Details.  Address:</t>
  </si>
  <si>
    <t>Email:</t>
  </si>
  <si>
    <t>Phone:</t>
  </si>
  <si>
    <t>(Enter income &amp; expenditure under the weekly columns. Cannot enter in the Totals column.)</t>
  </si>
  <si>
    <t>Comments (Orange = Must have a comment if there is an entry)</t>
  </si>
  <si>
    <t>COMPLETE RESTRICTED INCOME FORM</t>
  </si>
  <si>
    <t>INCOME FROM OTHER PARTS OF THE SOCIETY:</t>
  </si>
  <si>
    <t xml:space="preserve">TOTAL INCOME </t>
  </si>
  <si>
    <t>Mass stipends</t>
  </si>
  <si>
    <t>Twinning  - Twin payments</t>
  </si>
  <si>
    <t>Balance brought forward</t>
  </si>
  <si>
    <t>ADD Total Income</t>
  </si>
  <si>
    <t>LESS Total Expenditure</t>
  </si>
  <si>
    <t>EQUALS balance carried forward</t>
  </si>
  <si>
    <t>Bank Reconciliation:</t>
  </si>
  <si>
    <t>ENTER AS POSITIVE IF HOLDING CASH.</t>
  </si>
  <si>
    <t>ENTER AS NEGATIVE</t>
  </si>
  <si>
    <t>Check (should equal zero)</t>
  </si>
  <si>
    <t>Optional Weekly reconciliation - Please right click &amp; unhide the rows below if you wish to use this.</t>
  </si>
  <si>
    <t>Cash in hand at end of week (ENTER AS POSITIVE IF HOLDING CASH)</t>
  </si>
  <si>
    <t>Bank funds at end of week</t>
  </si>
  <si>
    <t>NatWest Account bank statement balance at end of week</t>
  </si>
  <si>
    <t>Less cheques/ Credit Card Expense not yet on bank statements to end of week (ENTER AS NEGATIVE)</t>
  </si>
  <si>
    <t>Add amounts banked up to end of weeknot on bank statements</t>
  </si>
  <si>
    <t>Reconciled bank balance at end of week</t>
  </si>
  <si>
    <r>
      <rPr>
        <b/>
        <sz val="13"/>
        <rFont val="Calibri"/>
        <family val="2"/>
      </rPr>
      <t xml:space="preserve">Definition of restricted income: Restricted income is money given to your Conference/Council for a specific purpose, as specified by the donor. </t>
    </r>
    <r>
      <rPr>
        <b/>
        <u/>
        <sz val="13"/>
        <rFont val="Calibri"/>
        <family val="2"/>
      </rPr>
      <t>It is the specific intention of the donor that makes the income restricted.</t>
    </r>
    <r>
      <rPr>
        <b/>
        <sz val="13"/>
        <rFont val="Calibri"/>
        <family val="2"/>
      </rPr>
      <t xml:space="preserve"> Where you receive income, say a church collection, and later decide to use it for a special purpose, then that is not restricted income.</t>
    </r>
  </si>
  <si>
    <t>Examples of restricted income</t>
  </si>
  <si>
    <t>Examples of income that is NOT restricted</t>
  </si>
  <si>
    <t>Church collection when announced in advance all funds raised will go to the Sudan Appeal.</t>
  </si>
  <si>
    <t>A regular church collection for the use of the Council/Conference.</t>
  </si>
  <si>
    <t>Donation from a parishoner who asks you spend it on helping young people.</t>
  </si>
  <si>
    <t>Surplus money that the Conference decides to use on helping young people.</t>
  </si>
  <si>
    <t>A donation from a local business to fund a Christmas Party for people in need.</t>
  </si>
  <si>
    <t>Donations received in lieu of flowers for a funeral that you later decide to use to fund a Christmas party for people in need.</t>
  </si>
  <si>
    <t>Balance of restricted funds brought forward from previous return</t>
  </si>
  <si>
    <t>Received from (name of donor/event)</t>
  </si>
  <si>
    <t>Restriction instructions received from donor/as guaranteed to donor in fundraising materials</t>
  </si>
  <si>
    <t>Backing documents kept &amp; available? (YES/ If no, explain)</t>
  </si>
  <si>
    <t>Gift Aid refunds on restricted donations</t>
  </si>
  <si>
    <t>SUBTOTAL EXTERNAL RESTRICTED INCOME</t>
  </si>
  <si>
    <t>[Should agree to Restricted Income (1010) per return]</t>
  </si>
  <si>
    <t>Name of deceased:</t>
  </si>
  <si>
    <t>Restriction instructions received per legacy</t>
  </si>
  <si>
    <t>Restricted legacies received via National Office</t>
  </si>
  <si>
    <t>TOTAL RESTRICTED INCOME</t>
  </si>
  <si>
    <t>Spent out of income received from (donor/event/legacy)</t>
  </si>
  <si>
    <t>Details of how the funds were spent in line with the restrictions in place</t>
  </si>
  <si>
    <t>RESTRICTED EXPENDITURE</t>
  </si>
  <si>
    <t>COST OF VISITS &amp; MATERIAL ASSISTANCE</t>
  </si>
  <si>
    <t>TOTAL RESTRICTED EXPENDITURE</t>
  </si>
  <si>
    <t>NOTE: Do not allow restricted funds to become 'overdrawn'. If you received £100 from a donor but spent £150 then record £100 restricted expenditure. The remaining £50 expenditure will be unrestricted and will have come out of your Conference/Council funds. £nil carried forward.</t>
  </si>
  <si>
    <t>Balance of restricted funds carried forward to next return</t>
  </si>
  <si>
    <t>Summary of restricted fund balances:</t>
  </si>
  <si>
    <t>Restriction in place</t>
  </si>
  <si>
    <t>Brought forward</t>
  </si>
  <si>
    <t>Expenditure</t>
  </si>
  <si>
    <t>Carried forward</t>
  </si>
  <si>
    <t>When will the balance be spent?</t>
  </si>
  <si>
    <t>Total restricted funds</t>
  </si>
  <si>
    <t>Check [Totals should agree to return above]</t>
  </si>
  <si>
    <t>GET IT RIGHT THE FIRST TIME - HOW TO COMPLETE THIS SCHEDULE</t>
  </si>
  <si>
    <t>* Don't change the layout of the schedule or change the name of the worksheet.</t>
  </si>
  <si>
    <t>Click here to see Gift Aid Instructions</t>
  </si>
  <si>
    <t>* If any section isn't applicable leave it blank. Don't enter N/A or Nil.</t>
  </si>
  <si>
    <t>Click here to see GA claim form Instructions</t>
  </si>
  <si>
    <t xml:space="preserve">* Don't include blank spaces or other characters at the start or end of boxes.  </t>
  </si>
  <si>
    <t>* Don't leave a blank row between donations.</t>
  </si>
  <si>
    <t>* Enter the house name or number and the postcode of all donors that live in the UK. For donors living abroad, enter their address and put X in the 'Postcode' column.</t>
  </si>
  <si>
    <t>* Stay within the maximum of 1,000 rows of donations.</t>
  </si>
  <si>
    <t>* Aggregated donations are donations under £20 from different people totalling less than £1000 per line. When you add together donations from the same donor, you must leave the aggregated donations column blank.</t>
  </si>
  <si>
    <t>* For sponsored events enter the participant's name and address, the date collected, and the total amount raised. Don't include any donations over £500 – these must be shown separately as normal Gift Aid donations.</t>
  </si>
  <si>
    <t>Fig.1 shows an example of how to complete the schedule.</t>
  </si>
  <si>
    <t>Fig.1
Examples</t>
  </si>
  <si>
    <r>
      <t xml:space="preserve">Title
</t>
    </r>
    <r>
      <rPr>
        <sz val="11"/>
        <color rgb="FF000000"/>
        <rFont val="Arial2"/>
      </rPr>
      <t>up to 4 characters</t>
    </r>
  </si>
  <si>
    <r>
      <t xml:space="preserve">First name or initial
</t>
    </r>
    <r>
      <rPr>
        <sz val="11"/>
        <color rgb="FF000000"/>
        <rFont val="Arial2"/>
      </rPr>
      <t>up to 35 characters with no spaces, or just enter an initial</t>
    </r>
  </si>
  <si>
    <r>
      <t xml:space="preserve">Last name
</t>
    </r>
    <r>
      <rPr>
        <sz val="11"/>
        <color rgb="FF000000"/>
        <rFont val="Arial2"/>
      </rPr>
      <t>up to 35 characters</t>
    </r>
  </si>
  <si>
    <r>
      <t xml:space="preserve">House name or number
</t>
    </r>
    <r>
      <rPr>
        <sz val="11"/>
        <color rgb="FF000000"/>
        <rFont val="Arial2"/>
      </rPr>
      <t>up to 40 characters</t>
    </r>
  </si>
  <si>
    <r>
      <t xml:space="preserve">Postcode
</t>
    </r>
    <r>
      <rPr>
        <sz val="11"/>
        <color rgb="FF000000"/>
        <rFont val="Arial2"/>
      </rPr>
      <t xml:space="preserve"> </t>
    </r>
    <r>
      <rPr>
        <sz val="11"/>
        <color rgb="FF000000"/>
        <rFont val="Arial2"/>
      </rPr>
      <t>UPPER CASE and include a space</t>
    </r>
  </si>
  <si>
    <r>
      <t xml:space="preserve">Aggregated donations
</t>
    </r>
    <r>
      <rPr>
        <sz val="11"/>
        <color rgb="FF000000"/>
        <rFont val="Arial2"/>
      </rPr>
      <t>a simple description up to 35 characters - DON'T enter Yes or Not Applicable.</t>
    </r>
  </si>
  <si>
    <r>
      <t xml:space="preserve"> </t>
    </r>
    <r>
      <rPr>
        <b/>
        <sz val="11"/>
        <color rgb="FF000000"/>
        <rFont val="Arial2"/>
      </rPr>
      <t xml:space="preserve">Sponsored event
</t>
    </r>
    <r>
      <rPr>
        <sz val="11"/>
        <color rgb="FF000000"/>
        <rFont val="Arial2"/>
      </rPr>
      <t>enter Yes or leave blank</t>
    </r>
  </si>
  <si>
    <r>
      <t xml:space="preserve"> </t>
    </r>
    <r>
      <rPr>
        <b/>
        <sz val="11"/>
        <color rgb="FF000000"/>
        <rFont val="Arial2"/>
      </rPr>
      <t>Donation date</t>
    </r>
    <r>
      <rPr>
        <b/>
        <sz val="11"/>
        <color rgb="FF000000"/>
        <rFont val="Arial2"/>
      </rPr>
      <t xml:space="preserve">
</t>
    </r>
    <r>
      <rPr>
        <sz val="11"/>
        <color rgb="FF000000"/>
        <rFont val="Arial2"/>
      </rPr>
      <t>(DD/MM/YY)
DON'T use hyphens or full stops</t>
    </r>
  </si>
  <si>
    <r>
      <t xml:space="preserve">Amount
</t>
    </r>
    <r>
      <rPr>
        <sz val="11"/>
        <color rgb="FF000000"/>
        <rFont val="Arial2"/>
      </rPr>
      <t>DON'T use a £ sign</t>
    </r>
  </si>
  <si>
    <t>Prof</t>
  </si>
  <si>
    <t>Henry</t>
  </si>
  <si>
    <t>House Martin</t>
  </si>
  <si>
    <t>152A</t>
  </si>
  <si>
    <t>M99 2QD</t>
  </si>
  <si>
    <t>Mr</t>
  </si>
  <si>
    <t>John</t>
  </si>
  <si>
    <t>Smith</t>
  </si>
  <si>
    <t>100 Champs Elysees, Paris</t>
  </si>
  <si>
    <t>X</t>
  </si>
  <si>
    <t>One off Gift Aid donations</t>
  </si>
  <si>
    <t>Miss</t>
  </si>
  <si>
    <t>B</t>
  </si>
  <si>
    <t>Chaudry</t>
  </si>
  <si>
    <t>21</t>
  </si>
  <si>
    <t>L43 4FB</t>
  </si>
  <si>
    <t>Yes</t>
  </si>
  <si>
    <t>Select</t>
  </si>
  <si>
    <t>Y</t>
  </si>
  <si>
    <t>N</t>
  </si>
  <si>
    <t>N/A</t>
  </si>
  <si>
    <t>Earliest donation date in the period of claim:</t>
  </si>
  <si>
    <t>Total to Claim:</t>
  </si>
  <si>
    <t>GA SUBMISSION CHECKLIST</t>
  </si>
  <si>
    <t>Title</t>
  </si>
  <si>
    <t>First name/initial</t>
  </si>
  <si>
    <t>Last name</t>
  </si>
  <si>
    <t>House name or number</t>
  </si>
  <si>
    <t>Postcode</t>
  </si>
  <si>
    <t>Aggregated donations</t>
  </si>
  <si>
    <t>Sponsored event (Yes/Blank)</t>
  </si>
  <si>
    <t>Donation date  (DD/MM/YY)</t>
  </si>
  <si>
    <t>Information / Documents Required</t>
  </si>
  <si>
    <t>Enclosed with Claim (select from dropdown)</t>
  </si>
  <si>
    <t>CHECKS</t>
  </si>
  <si>
    <t>Completed Gift Aid Claim Form – Please ensure that all relevant information is completed</t>
  </si>
  <si>
    <t xml:space="preserve">Fully completed Gift Aid Declaration form(s) for all new donors during the quarter.  </t>
  </si>
  <si>
    <t>Gift Aid envelopes relating to a fund-raising event (The total on the claim must agree to the balances on the envelopes)</t>
  </si>
  <si>
    <t>Copies of bank statements for any claims outside this quarter, clearly showing the gift aid receipts paid into the account separately.</t>
  </si>
  <si>
    <t>SPONSORED EVENT - Completed sponsorship form</t>
  </si>
  <si>
    <t xml:space="preserve"> </t>
  </si>
  <si>
    <t>CANNOT SUBMIT MUST COMPLETE</t>
  </si>
  <si>
    <t>IF CHECKED &amp; CORRECT OK TO SUBMIT</t>
  </si>
  <si>
    <r>
      <rPr>
        <b/>
        <sz val="13"/>
        <rFont val="Calibri"/>
        <family val="2"/>
      </rPr>
      <t>ADD</t>
    </r>
    <r>
      <rPr>
        <sz val="13"/>
        <rFont val="Calibri"/>
        <family val="2"/>
      </rPr>
      <t xml:space="preserve"> funds banked, not on bank statements</t>
    </r>
  </si>
  <si>
    <t>CONFERENCE/COUNCIL DETAILS</t>
  </si>
  <si>
    <t>Twinning - projects and other payments</t>
  </si>
  <si>
    <t>This Quarter</t>
  </si>
  <si>
    <t>Year to Date</t>
  </si>
  <si>
    <t>Opening Balance</t>
  </si>
  <si>
    <t>Cost of visits &amp; material assistance to beneficiaries</t>
  </si>
  <si>
    <t>Other local costs</t>
  </si>
  <si>
    <t>Payments to other parts of the Society</t>
  </si>
  <si>
    <t>Total Expenditure</t>
  </si>
  <si>
    <t>Closing Balance</t>
  </si>
  <si>
    <t>Funds held as cash</t>
  </si>
  <si>
    <t>Funds held in the bank</t>
  </si>
  <si>
    <t>Comments:</t>
  </si>
  <si>
    <t>DETAILED REPORT OF INCOME &amp; EXPENDITURE</t>
  </si>
  <si>
    <t>Gift Aid refunds</t>
  </si>
  <si>
    <t xml:space="preserve">Funds from other parts of the Society </t>
  </si>
  <si>
    <t>TOTAL INCOME</t>
  </si>
  <si>
    <t>How to use this Treasurer's Book</t>
  </si>
  <si>
    <t xml:space="preserve">We have tried to make these spreadsheets do as much of the work for you as possible. This however means that there are a lot of linking cells and formulas. For people not familiar with accounts or excel this can sometimes be a bit daunting. </t>
  </si>
  <si>
    <t>These guidelines are to try to make the spreadsheets as easy to use as possible. When nothing goes wrong it should be fairly straightforward - once you have got the hang of it. If something does go wrong and you just cant fix it then please get in touch with the Membership Finance Team and we will help you out.</t>
  </si>
  <si>
    <t>1. Setting up this Treasurer's Book for the first time</t>
  </si>
  <si>
    <t xml:space="preserve">Step 1: </t>
  </si>
  <si>
    <t>Enter information about your conference</t>
  </si>
  <si>
    <t>Filling out your information in the yellow boxes in 'Info about Conf' automatically fills out the main conference details on your returns. Entering your Central Council's rate for the Support Charge will enable this to be calculated automatically.</t>
  </si>
  <si>
    <t xml:space="preserve">Enter the opening balances of your bank account and petty cash even if you're starting to use this mid-year. </t>
  </si>
  <si>
    <t>We have split out your bank account from your petty cash, this is to help you ensure that all transactions (including cash transactions are recorded) and make the reconciliation</t>
  </si>
  <si>
    <t xml:space="preserve">The opening balance entered on 'Info about Conf' should be the same as your 'cleared' cash balance. </t>
  </si>
  <si>
    <t>FAQ: What if there is an error in your opening balance?</t>
  </si>
  <si>
    <t>Maybe you have accidentally failed to record some income or expenditure in previous Returns? Correct this by including them in the current return so that your Closing balance is correct.</t>
  </si>
  <si>
    <t>2. Inputting income and expenses</t>
  </si>
  <si>
    <t>In the book tab input income and expenditure each week . Both can be entered as positive numbers.</t>
  </si>
  <si>
    <t xml:space="preserve">Each amount is entered under the weekly column against the relevant category down the left hand side. </t>
  </si>
  <si>
    <t>The figures will automatically drop into the income and expenditure category on the return</t>
  </si>
  <si>
    <t>3. Restricted Income</t>
  </si>
  <si>
    <t xml:space="preserve">Restricted income should be recoreded on the main return and all required sections of the restricted income form should be completed, even if there is no new Restricted income and just a carried forward balance. </t>
  </si>
  <si>
    <t xml:space="preserve">The supporting documents for each new restricted income shoul dbe submitted with the return. </t>
  </si>
  <si>
    <t>4. Reconciling the bank accounts</t>
  </si>
  <si>
    <t>Once you have input all the income and expenditure for the quarter it's time to reconcile the bank accounts. There is a section at the bottom which will automatically drop in the figures into the bank reconciliation on the Return.</t>
  </si>
  <si>
    <t>We recommend reconciling more frequently than quarterly.</t>
  </si>
  <si>
    <t>First enter the total per the bank statement at the end of the quarter.</t>
  </si>
  <si>
    <t>Next add the petty cash figure at the end of the Quarter per your count.</t>
  </si>
  <si>
    <t>If there are reconciling items then you will have differences.</t>
  </si>
  <si>
    <t>Enter the total cost of cheques written and/or SVP uncleared credit card included as an expense on your return but that have not yet appeared on the bank statement.   This figure should be entered as a negative.</t>
  </si>
  <si>
    <t>Enter the total amount of funds banked and included as income on your return that have not yet appeared on the bank statement. This figure should be entered as a positive.</t>
  </si>
  <si>
    <t xml:space="preserve">Closing balance as per box (F) below </t>
  </si>
  <si>
    <r>
      <t>LESS</t>
    </r>
    <r>
      <rPr>
        <sz val="14"/>
        <color rgb="FF000000"/>
        <rFont val="Calibri"/>
        <family val="2"/>
      </rPr>
      <t xml:space="preserve"> Cash in hand at quarter end (counted)</t>
    </r>
  </si>
  <si>
    <r>
      <t xml:space="preserve">Bank funds at end of quarter        </t>
    </r>
    <r>
      <rPr>
        <b/>
        <sz val="12"/>
        <color rgb="FF000000"/>
        <rFont val="Calibri"/>
        <family val="2"/>
      </rPr>
      <t>(G)</t>
    </r>
  </si>
  <si>
    <r>
      <t>LESS</t>
    </r>
    <r>
      <rPr>
        <sz val="10.5"/>
        <color rgb="FF000000"/>
        <rFont val="Calibri"/>
        <family val="2"/>
      </rPr>
      <t xml:space="preserve"> cheques/credit card expense, not on bank statements</t>
    </r>
  </si>
  <si>
    <t>ADD funds banked, not on bank statements</t>
  </si>
  <si>
    <r>
      <t xml:space="preserve">Balance - (should equal (G) above)      </t>
    </r>
    <r>
      <rPr>
        <b/>
        <sz val="12"/>
        <color rgb="FF000000"/>
        <rFont val="Calibri"/>
        <family val="2"/>
      </rPr>
      <t>(H)</t>
    </r>
  </si>
  <si>
    <t xml:space="preserve"> - </t>
  </si>
  <si>
    <t>What does this really mean?</t>
  </si>
  <si>
    <t xml:space="preserve">In the NatWest account there was £1295 per my bank statement, but I had banked a £100 donation just before the quarter end which wasn't on the statement. </t>
  </si>
  <si>
    <t>I also issued a £50 Twinning cheque to National Office which they didn't take from my account until after the quarter end.</t>
  </si>
  <si>
    <t>I also had £224 held as cash.</t>
  </si>
  <si>
    <t>5. Review the Finance Return</t>
  </si>
  <si>
    <t>After checking that the Treasurer's Book is complete and all yellow check boxes are zero go to the relevant Finance Return.</t>
  </si>
  <si>
    <t>Review it and confirm that everything looks like you expected. Things to check:</t>
  </si>
  <si>
    <t>- The opening balance agrees to the last Return's closing balance.</t>
  </si>
  <si>
    <t>- Check a few income and expenditure boxes agree to the total per the Treasurer's Book.</t>
  </si>
  <si>
    <t>- Check the SVP Support Charge has been calculated.</t>
  </si>
  <si>
    <t>- By submitting your return you are giving National Office to take the SVP Support Charge direct from your centralised NatWest account.</t>
  </si>
  <si>
    <t>- Check the bank reconciliation is working (G=H?)</t>
  </si>
  <si>
    <t>- If you have entered an income or expense in a box that has a 'specify' request then please ensure you have provided some brief details. This is especially important for legacies and inter-society transfers.</t>
  </si>
  <si>
    <t>6. Gfit Aid Claim</t>
  </si>
  <si>
    <t xml:space="preserve">Complete the claim form for any gift aided donations received within in the relevant quarter, ensuring the donation is banked separately and easily traceable. </t>
  </si>
  <si>
    <t xml:space="preserve">Any claims for a maximum of 4 years, where applicable should be included on your usual claim form, bank statements and declaration forms or envelopes should be submitted for the period. </t>
  </si>
  <si>
    <t>7. Submit your Finance Return</t>
  </si>
  <si>
    <t xml:space="preserve">When you are happy the Return is complete, please keep a signed copy for your records. </t>
  </si>
  <si>
    <t>Once the Return has been agreed email the whole workbook to (quarterlyreturn@svp.org.uk). Include the Conference President and District Treasurer in the email.</t>
  </si>
  <si>
    <t xml:space="preserve">By sending a copy of this workbook to your Conference President on submission we will accept this as confirmation of a signed return. </t>
  </si>
  <si>
    <t>Tips</t>
  </si>
  <si>
    <t>1. Highlight the income and expenditure that relates to restricted income. Better yet complete the yearly restricted income summary as you go along. Both of these will make it easier at the year end.</t>
  </si>
  <si>
    <t xml:space="preserve">2. If you're not sure where the information in a cell with formula is coming from, click in the cell and follow the formula. </t>
  </si>
  <si>
    <t xml:space="preserve">3. There is no password on the workbook, sheets have been protected  to prevent inadvertent changes to the formula. </t>
  </si>
  <si>
    <t>1)     What are the options of documents to submit a quarterly return?</t>
  </si>
  <si>
    <t>·        Electronic workbook/return.  This allows a treasurer to maintain the financial records in one document and will also populate the return for you.  (recommended version)</t>
  </si>
  <si>
    <t>·        Electronic return.  The financial records are maintained separately and then the data is input to the return.  Please see question 5 below.</t>
  </si>
  <si>
    <t xml:space="preserve">·        Paper version.  Please see question 6 below.  </t>
  </si>
  <si>
    <t>2)     How often are conference financial returns due?</t>
  </si>
  <si>
    <t>3)     What are the quarters for conference financial returns?</t>
  </si>
  <si>
    <t>·        Q1 - 30th June</t>
  </si>
  <si>
    <t>·        Q2 - 30th September</t>
  </si>
  <si>
    <t>·        Q3 - 31st December</t>
  </si>
  <si>
    <t>·        Q4 - 31st March</t>
  </si>
  <si>
    <t>4)     When are quarterly returns due?</t>
  </si>
  <si>
    <t xml:space="preserve">Due by: </t>
  </si>
  <si>
    <t>·        Q1 – 31st July</t>
  </si>
  <si>
    <t>·        Q2 – 31st October</t>
  </si>
  <si>
    <t>·        Q3 - 31st January</t>
  </si>
  <si>
    <t>·        Q4 – 30th April</t>
  </si>
  <si>
    <t>5)     How do I submit a conference quarterly electronic workbook or electronic return?</t>
  </si>
  <si>
    <t>6)     How do I submit a conference quarterly paper return?</t>
  </si>
  <si>
    <t>Please remember to keep a signed copy for your records and send a copy to the District Council Treasurer.</t>
  </si>
  <si>
    <t>7)     Where can I get a quarterly electronic return?</t>
  </si>
  <si>
    <t xml:space="preserve">Alternatively email quarterlyreturn@svp.org. to request the quarterly return.  </t>
  </si>
  <si>
    <t>8)     My conference needs to set up a bank account.  How do we do that?</t>
  </si>
  <si>
    <t xml:space="preserve">New Mandate Form can be downloaded from Members’ Website, Financial Forms. </t>
  </si>
  <si>
    <t xml:space="preserve">Alternatively email banking@svp.org.uk.  </t>
  </si>
  <si>
    <t>9)     We need to change signatures on the Conference bank account.  What do we need to do?</t>
  </si>
  <si>
    <t>Alternatively e-mail banking@svp.org.uk.  We will return the necessary forms via e-mail.  If you do not use e-mail, then please phone the Membership Finance Team on 01274 513045, Option 1. We will post the necessary forms to you.</t>
  </si>
  <si>
    <t>Forms received by the 15th of the Month will be sent to the NatWest bank on the 20th of that Month. It will take approximately 4 weeks for the account to be ready for use.</t>
  </si>
  <si>
    <t>10)  Who can be a bank signature:</t>
  </si>
  <si>
    <t>11)  What is Bankline/Mobile Banking:</t>
  </si>
  <si>
    <t>12)  How do we get access to Bankline/Mobile banking?</t>
  </si>
  <si>
    <t xml:space="preserve">Alternatively e-mail banking@svp.org.uk.  </t>
  </si>
  <si>
    <t>13)  Who do I contact if I have locked my PIN/Password and Smartcard?</t>
  </si>
  <si>
    <t>14)  Why is my bank account overdrawn?</t>
  </si>
  <si>
    <t>15)  Why do I have bank charges?</t>
  </si>
  <si>
    <t>16)  We would like to change the address to receive bank statements.  What do we need to do?</t>
  </si>
  <si>
    <t xml:space="preserve">Forms received by the 15th of the Month will be sent to the NatWest bank on the 20th of that Month. It will take approximately 4 weeks to update, statements are monthly which are generated the 30th of the month, so you may not receive a statement until the following month. </t>
  </si>
  <si>
    <t>17)  Our conference would like some assistance/training in preparing the quarterly return.  Who can we contact?</t>
  </si>
  <si>
    <t>18)  What are support payments?</t>
  </si>
  <si>
    <t>·        Fixed fee of £12.50 per quarter which is owed from the date of inception to the date the conference goes into abeyance.</t>
  </si>
  <si>
    <t>·        A 10% charge on all unrestricted income.</t>
  </si>
  <si>
    <t>·        A %, varying between 0%-14% on all unrestricted income set by your Central Council.</t>
  </si>
  <si>
    <t>The fixed fee and 10% charge are contributions towards the cost of supporting conferences centrally.  It includes the cost of providing advice and support to conferences on recruitment, H&amp;S, safeguarding and more.  It also includes the costs of processing financial and secretarial returns, processing fundraising for Conferences (CAF cheques, gift aid, Cash4Coins, etc), and producing Vincentian Concern.</t>
  </si>
  <si>
    <t xml:space="preserve">If the financial has been received and processed in a timely manner the support charge will be taken a quarter in arrears, you should only include this on your return in box 5001 when it has been debited from your Conference account.  Should the amount differ from what you are expected to pay or not appear in the following quarter please contact the Membership Finance Team on 01274 513045, Option 1. This maybe we have not received the return or there is an outstanding query holding up the return being processed. </t>
  </si>
  <si>
    <t>19)  What is unrestricted income?</t>
  </si>
  <si>
    <t>20)  What is restricted income?</t>
  </si>
  <si>
    <t>21)  When should I contact the Membership Finance Team?</t>
  </si>
  <si>
    <t>ST VINCENT DE PAUL SOCIETY</t>
  </si>
  <si>
    <t>GUIDELINES FOR TREASURERS – A SUMMARY</t>
  </si>
  <si>
    <t>1.       The Society is privileged to receive funds to help the poor and needy.  The Treasurer has an important role to play in this and is responsible for their Conference/Council funds and for keeping accurate and appropriate records.  They should act with the highest level of probity at all times, conscious that they help represent the Society to the wider public.</t>
  </si>
  <si>
    <t>2.       The Treasurer should give a verbal report on the Conference/Council’s finances at each meeting and present a written report (the quarterly return) to the Conference/Council at least once a quarter.</t>
  </si>
  <si>
    <t>Banking arrangements</t>
  </si>
  <si>
    <t xml:space="preserve">3.       Conferences and Councils should keep no more than £100 in cash at any time. Bank all income as soon as possible in an SVP bank account and never in a personal for any reason, should any collection be banked in a Parish bank account, then ensure an SVP member is present at the time of counting and a clear record is minuted. </t>
  </si>
  <si>
    <t>4.       Where you intend to claim a Gift Aid refund on any total amount at any one time, please ensure that the amount relating to the claim is banked and separately identifiable on the bank statement in order to provide an audit trail for HMRC.</t>
  </si>
  <si>
    <t>5.       We require Conferences/Councils to bank within the Society’s centralised banking scheme with The NatWest Bank.</t>
  </si>
  <si>
    <t xml:space="preserve">6.       Please have a minimum of 3 signatories on your bank account. At least two signatories are required for all bank transactions and cheque signing on the Conference/Council bank account(s).  A cheque signatory or Bankline user should never sign or make an online payment payable to themselves. </t>
  </si>
  <si>
    <t>7.       A Conference may not hold more than £5,000 in its bank account, if held this should be supported by a budget showing how expenditure will be spent.  Any amount over this is to be sent to National Office for investing on behalf of the Conference (see also paragraph 11 below.)</t>
  </si>
  <si>
    <t>8.       The Treasurer is to carry out regular bank reconciliations, at least once a quarter, but preferably once a month.  Unfortunately banks do make mistakes.  Resolve any discrepancy without delay.</t>
  </si>
  <si>
    <t>9.       All Conferences have to pay SVP Support charge on legacy income.  If the legacy has been given for a specific purpose please consult National Office. Where a Conference/Council receives a legacy in excess of £1,000, in one or more instalments, this money should be transferred to the National Office for investing on behalf of the Conference/Council.  The National Trustees are to approve how and for which purposes such legacies are used.</t>
  </si>
  <si>
    <t>10.     All income is to be shown gross on the quarterly return, without netting off any expenditure.</t>
  </si>
  <si>
    <t>11.    Conferences/Councils are encouraged not to hoard funds as this is contrary to the spirit of the Society.  Surplus funds should be passed through District and Central Councils to assist needy Conferences and Special Works of the Society.   Contributions or donations to a Special Activity, outside the Society, must have Board approval in advance.</t>
  </si>
  <si>
    <t>12.    The Treasurer is asked to make full use of the Gift Aid scheme.  Please ask for help and/or information on this where necessary.</t>
  </si>
  <si>
    <t>14.  Money given to the Society must be used for Society works.  It is not appropriate to donate money to another charity, including the DePaul Trust.  Please refer to the Use of Funds Finance Policy.</t>
  </si>
  <si>
    <t xml:space="preserve">a.      Works that the Society organises and controls. </t>
  </si>
  <si>
    <t>b.     Special works where the Society is directly involved.</t>
  </si>
  <si>
    <t>15.  All payments for work overseas must be made via SVP Twinning  due to their expertise in this.  HMRC requires the Society to account for all such expenditure and only Twinning can do this for us.</t>
  </si>
  <si>
    <t>16.  Committed expenditure should be paid on time so as not to disadvantage those in need.  This includes Twin payments, expenditure on SVP projects and the SVP Support Charge.</t>
  </si>
  <si>
    <t>17.  The Treasurer should calculate the SVP Support Charge fairly, in accordance with current requirements. This money is for the benefit of the whole Society, so keep to the deadlines.</t>
  </si>
  <si>
    <t>18.  A Conference/Council planning major expenditure should get advice from National Office to ensure that the expenditure is within the Society’s rules.</t>
  </si>
  <si>
    <t>19.  No member should incur expenditure in excess of £50 without the agreement of the Conference/Council in meeting.  In an emergency, any two Officers can approve such expenditure and report back at the next meeting.</t>
  </si>
  <si>
    <t>20.  Officers are encouraged to claim valid and reasonable expenses in the spirit of disregarding a person’s means when electing officers.  Any uncertainty over expenses should be referred to the Central Council before payment.  All expenses are to be claimed within two months of being incurred.  There is nothing to stop Officers in receipt of expenses from donating them back to the Society (by Gift Aid where possible) if they can afford this.</t>
  </si>
  <si>
    <t>Records</t>
  </si>
  <si>
    <t>21.  The Treasurer must write up their cash book on a regular basis without delay and keep it available for any spot check inspections that the Society’s auditors may make.</t>
  </si>
  <si>
    <t>22.  Under current guidelines all financial records, bank statements, cheques stubs and paying in books should be kept for 7 years.  Completed minute books and Treasurer’s books should be sent to the Central Council for archiving.</t>
  </si>
  <si>
    <t>Further help and information</t>
  </si>
  <si>
    <t xml:space="preserve">24.  Please contact the membership Fianance Team on 01274 513045, if you need further help.  Updates will occasionally appear in Vincentian Concern or on the Members’ website.  </t>
  </si>
  <si>
    <t>Our appreciation</t>
  </si>
  <si>
    <t>25.  Please accept the Society’s grateful appreciation for the dedication and hard work that each Treasurer puts into their service to the Society.</t>
  </si>
  <si>
    <t>Implementing Gift Aid claims quarterly</t>
  </si>
  <si>
    <t>Gift Aid claims will become part of the quarterly financial submissions, which will make it easier for you to make a claim and see the refund in your account in a timely manner.   Gift Aid is a really easy way for every Conference to boost their funds by 25%. We are keen to get our Gift Aid claims as high as possible because this is effectively free money. Most of our donors will be able to Gift Aid their donations so this is a substantial amount of money available to you.  </t>
  </si>
  <si>
    <t>For each quarter, there will be a Gift Aid claim form and checklist to enable you to submit your claims along with your completed quarterly financial returns. The workbook will be submitted in the normal way to quarterlyreturn@svp.org.uk with your gift aid claim and all required supporting documents.   </t>
  </si>
  <si>
    <t>When you receive the workbook, please ensure you read the Gift Aid instructions carefully. The requirements for claiming Gift Aid, banking Gift Aided donations and submitting the claim are clearly outlined to meet the HMRC, Charities Commission and SVP requirements.  </t>
  </si>
  <si>
    <r>
      <t>Workbook layout</t>
    </r>
    <r>
      <rPr>
        <b/>
        <sz val="11"/>
        <rFont val="Arial"/>
        <family val="2"/>
      </rPr>
      <t> </t>
    </r>
  </si>
  <si>
    <t> The individual tabs ‘Return’, ‘Book’, ‘Restricted Income’ and ‘Gift Aid Claim’ for each quarter have been grouped together.  </t>
  </si>
  <si>
    <r>
      <t>Income category added</t>
    </r>
    <r>
      <rPr>
        <b/>
        <sz val="11"/>
        <rFont val="Arial"/>
        <family val="2"/>
      </rPr>
      <t> </t>
    </r>
  </si>
  <si>
    <t>We have added a National Raffle Distribution code in the income category, this is below National Raffle Income.  </t>
  </si>
  <si>
    <t>Extra tabs added</t>
  </si>
  <si>
    <t>There will be links in ‘Guidance Notes’ to useful information available for the following areas in the workbook:</t>
  </si>
  <si>
    <t>Start – this will cover how to use the electronic summary. </t>
  </si>
  <si>
    <t>Being a Treasurer</t>
  </si>
  <si>
    <t>How to &amp; FAQ </t>
  </si>
  <si>
    <t>What’s changed</t>
  </si>
  <si>
    <t>Gift Aid Declaration Form </t>
  </si>
  <si>
    <t>GAD Sponsored Event Form</t>
  </si>
  <si>
    <t>Finance Policy for Use of Funds </t>
  </si>
  <si>
    <t>Correct use of funds guidance</t>
  </si>
  <si>
    <t>Restricted Income Guidance </t>
  </si>
  <si>
    <t>Claiming upto maximum of 4 years</t>
  </si>
  <si>
    <r>
      <t xml:space="preserve">All Gift Aid claims up to a maximum of 4 years, where applicable, should be included on your usual claim for the period up to 31 March 2025.  Thereafter, any subsequent claims, from 1 April 2025, should be claimed on a quarterly basis, using the new </t>
    </r>
    <r>
      <rPr>
        <b/>
        <sz val="11"/>
        <rFont val="Arial"/>
        <family val="2"/>
      </rPr>
      <t>2025-2026 Conference Treasurers Returns, Account Book and Gift Aid claims</t>
    </r>
    <r>
      <rPr>
        <sz val="11"/>
        <rFont val="Arial"/>
        <family val="2"/>
      </rPr>
      <t>.</t>
    </r>
  </si>
  <si>
    <t>If you have backdated claims to make, please submit your forms for the following periods, prior to Wednesday 30 April:</t>
  </si>
  <si>
    <t>For Conferences who already submit quarterly Gift Aid claims, please ensure that your final claim for the period up to 31 March 2025 is submitted by Wednesday 30 April.</t>
  </si>
  <si>
    <t>Please note that the following will need to be submitted with your claim form(s):</t>
  </si>
  <si>
    <t>Being a Treasurer for Conferences and Councils</t>
  </si>
  <si>
    <t>The Society is privileged to receive funds to help the poor and needy.  The Treasurer has an important role to play in this and is responsible for their Conference/Council funds and for keeping accurate and appropriate records.  They should act with the highest level of probity at all times, conscious that they help represent the Society to the wider public.</t>
  </si>
  <si>
    <t>Your role will involve working behind the scenes to ensure your Conference's/Council's  records are maintained but also keeping your fellow members up to date with the Conference's/Council's finances.</t>
  </si>
  <si>
    <t>The Treasurer should give a verbal report on the Conference/Council’s finances at each meeting and present a written report (the quarterly return) to the Conference/Council at least once a quarter.</t>
  </si>
  <si>
    <t>Why are the Finance Returns important?</t>
  </si>
  <si>
    <t xml:space="preserve">As treasurer, you are undertaking a vitality important part of the record keeping for the Society. We are a member led society and the majority of work happens through our members. We need to ensure that the records we keep are complete and accurate. </t>
  </si>
  <si>
    <t>Becoming a Treasurer</t>
  </si>
  <si>
    <t>The following things should have happened when you became a Treasurer:</t>
  </si>
  <si>
    <t>1. You should have received some training to help you understand the role. This could have been from the outgoing Treasurer, other local officers, your District or Central Council or National Office.</t>
  </si>
  <si>
    <t>2. You should have been given the historic records kept by previous Treasurers. We have to keep records going back 6 years. If there is something that is still relevant (i.e. an unspent legacy) then we will need to keep records on it until it is no longer relevant. If you haven't received them please chase up the old treasurer to obtain the records. Make sure to get any computerised records they may have kept as well as the paper records.</t>
  </si>
  <si>
    <t>How to keep your records</t>
  </si>
  <si>
    <t>There is no 'right way' to organise your files as a Treasurer and so feel free to devise whatever method you find the easiest and most beneficial.</t>
  </si>
  <si>
    <t>As long as the end result is that you have a record of each piece of income and expenditure, and can find this documentation upon request, then it does not matter how you arrange your filing.</t>
  </si>
  <si>
    <t>You will need to keep:</t>
  </si>
  <si>
    <t>1. Records for all income and expenditure.</t>
  </si>
  <si>
    <t>- Keep copies of all expenditure invoices, members expense claims and other funds spent. Not all expenditure will come with documentation and so it will be useful to print off relevant emails or letters, make summary notes and generally ensure that someone else would be able to review your file and understand how the money had been spent.</t>
  </si>
  <si>
    <t>- Any information on income and money raised. A summary of the amounts collected at each meeting/event. Copies of the letters relating to donations. Again, ensure that someone else can look over your file and understand where income has come from. Keep in mind Gift Aid when recording your income - is it possible to claim Gift Aid on this donation, do we need any additional information in order to be able to make the claim?</t>
  </si>
  <si>
    <t>2. Bank statements</t>
  </si>
  <si>
    <t>Obviously keep the bank statements for your account(s).</t>
  </si>
  <si>
    <t>3. Petty cash book</t>
  </si>
  <si>
    <t>Not all money raised or spent will be banked separately. There will be cash transactions and we need to ensure that we are keeping a good record of all of these. We recommend you keep a small notebook or spreadsheet with your petty cash movements to enable each cash transaction to be written down while it is fresh in your mind.</t>
  </si>
  <si>
    <t>It's important that all these cash transactions are recorded on your Finance Returns as well. By law we cannot net off income and expenditure. For instance, if you run a fundraising event and make £200 on ticket sales but pay the band £150 from the takings then you should record both the £200 fundraising income and the £150 fundraising expense, not just the £50 'profit' banked.</t>
  </si>
  <si>
    <t xml:space="preserve">4. A workbook (such as this electronic workbook) </t>
  </si>
  <si>
    <t xml:space="preserve">This is to enable you to organise your income and expenditure into the format required to complete the Finance Return. It is much better to keep a record of the individual transactions and how they are allocated than to simply add up the invoices you have and input them straight into the Finance Return. </t>
  </si>
  <si>
    <t>5. Printed copy of the Finance Return submitted</t>
  </si>
  <si>
    <t>It is advisable to keep a signed copy with your own records.</t>
  </si>
  <si>
    <t>6. Gift Aid claims</t>
  </si>
  <si>
    <t>As with other income and expenditure we have to keep information on Gift Aid claims for 6 years. These Gift Aid records could require a file or two of their own.</t>
  </si>
  <si>
    <t>We require conferences to claim Gift Aid every quarter alongside their financail return. Briefly though your Gift Aid files will need to include:</t>
  </si>
  <si>
    <t>a. A summary of all donations included in each claim with the relevant backing documentation. Keep a separate record for each claim made. Depending on the method of donation this will vary. This backing documentation could include:</t>
  </si>
  <si>
    <t>- Stack of blue envelopes that you keep tied together with an elastic band and note to say when and where the collection was made.</t>
  </si>
  <si>
    <t>- Summary of the collections made at each conference meeting this quarter.</t>
  </si>
  <si>
    <t>- Letter from individual donor with Gift Aid Declaration.</t>
  </si>
  <si>
    <t>b. Gift Aid Declarations for eligible conference members and other regular donors.</t>
  </si>
  <si>
    <t>c. Gift Aid 'Address Book' - this will be computerised and will speed up completing the claims.</t>
  </si>
  <si>
    <t xml:space="preserve">d. Summary of claims sent to National Office and amounts received back. </t>
  </si>
  <si>
    <t>7. Legacy information</t>
  </si>
  <si>
    <t>If your conference has been left a legacy then it is a good idea to keep records of this with your conference files. Some legacies were made towards conferences years ago and appear to have been 'forgotten' about. By keeping a record with your files then it acts as a reminder that there is money available. This is particularly helpful if you pass on your files to a new treasurer who may not necessarily be aware of an old legacy.</t>
  </si>
  <si>
    <t>Tips:</t>
  </si>
  <si>
    <t>- Keep a folder for each financial year with records segmented into each of the 4 quarters.</t>
  </si>
  <si>
    <t xml:space="preserve">- A4 plastic wallets are useful to keep lots of pieces of paper organised such as invoices and receipts. Depending on the level of activity you might want a wallet for each month or each quarter. To go peperless you may want to scan and file these on the computer or a memory stick so it is easeir to pass on should you need to. </t>
  </si>
  <si>
    <t>Instructions</t>
  </si>
  <si>
    <t>You will have the donation records or envelopes from your recent collection.</t>
  </si>
  <si>
    <t>If the donations are from predominantly single donations organise them into donations above £20 and below £20.</t>
  </si>
  <si>
    <t>If there are multiple donations from the same people it may be better to organise donations by person because it is possible to combine donations received from the same individual rather than listing them out separately.</t>
  </si>
  <si>
    <t>Only the First name, or first initial if not known, no spaces before or after.</t>
  </si>
  <si>
    <t>LEAVE BLANK</t>
  </si>
  <si>
    <t>Only the Last name, no spaces before or after.</t>
  </si>
  <si>
    <t>Only the house name or number, no spaces before or after.</t>
  </si>
  <si>
    <t>Must be in a standard format ie ‘GL52 5LN’ accepted but ‘GL525LN’ (no space) and ‘gl525ln’ (lowercase) will be rejected.</t>
  </si>
  <si>
    <t>Please give your aggregated donations a relevant name (under 35 characters) ie ‘Church Collection 12/3/14’, ‘Bucket Collection 6/6/14’.</t>
  </si>
  <si>
    <t>Sponsored event  (Yes/blank)</t>
  </si>
  <si>
    <t xml:space="preserve">LEAVE BLANK </t>
  </si>
  <si>
    <t>Donation date (DD/MM/YY)</t>
  </si>
  <si>
    <t xml:space="preserve">Number only, DON’T USE £ SIGN. This is the total amount of the donation(s). Remember it is possible to combine donations received from the same individual and claims can go back as far as 4 years providing you have a Gift Aid Declaration Form and sufficient evidence of the donation. </t>
  </si>
  <si>
    <t>Gift Aid Instructions </t>
  </si>
  <si>
    <t>In brief: </t>
  </si>
  <si>
    <t>·        Gift Aid is basically HMRC refunding the income tax paid by the donor to the recipient charity.  </t>
  </si>
  <si>
    <t>·        To claim Gift Aid the donor must be a taxpayer and have filled out a Gift Aid Declaration Form. </t>
  </si>
  <si>
    <t>·        Gift Aid claimed on Restricted Income should also be treated as Restricted Income.</t>
  </si>
  <si>
    <t>Information required to claim Gift Aid: </t>
  </si>
  <si>
    <t>·        Last name  </t>
  </si>
  <si>
    <t>·        House number/name  </t>
  </si>
  <si>
    <t>·        Post code  </t>
  </si>
  <si>
    <t>·        Date of donation/last in series of donations  </t>
  </si>
  <si>
    <t>·        Amount of donation(s) – for gift aid envelopes this will be noted when counting takes place. </t>
  </si>
  <si>
    <t>How to claim Gift Aid </t>
  </si>
  <si>
    <t xml:space="preserve">3.      Recording the Gift Aided donations:  Please enter the gift aid donations on the relevant quarter Gift Aid Claim Form, as shown on the Guidance on completing the Gift Aid Claim Form </t>
  </si>
  <si>
    <t>Gift aid donations should be banked separately and should only be claimed for once banked and cleared on the statement.</t>
  </si>
  <si>
    <t>·        1 April to 30 June</t>
  </si>
  <si>
    <t>·        1 July to 30 September</t>
  </si>
  <si>
    <t>·        1 October to 31 December</t>
  </si>
  <si>
    <t>·        1 January to 31 March</t>
  </si>
  <si>
    <t>Conference number</t>
  </si>
  <si>
    <t>Fully completed Gift Aid Declaration form(s) for all new donors during the quarter</t>
  </si>
  <si>
    <t>Copies of bank statements, clearly showing the gift aid receipts that have been paid into the account</t>
  </si>
  <si>
    <t>6.      Gift Aid receipts should be recorded on your Conference’s Quarterly Return in the appropriate category.</t>
  </si>
  <si>
    <t>8.      Gift Aid refunds received from HMRC should be recorded in 1004 – Gift Aid Refund.</t>
  </si>
  <si>
    <t>·        Gift Aid Claim Form – record of Gift Aid donations to be forwarded to Bradford Finance Office</t>
  </si>
  <si>
    <t>·        Gift Aid Instructions - Guidance for completing the Gift Aid Claim Form </t>
  </si>
  <si>
    <t>·        Gift Aid Declaration Form </t>
  </si>
  <si>
    <t>·        Sponsorship and Gift Aid Declaration Form</t>
  </si>
  <si>
    <t>Queries </t>
  </si>
  <si>
    <t>If you have any questions or need additional advice, please contact us at Bradford Finance Office: </t>
  </si>
  <si>
    <t xml:space="preserve">Email: </t>
  </si>
  <si>
    <r>
      <t xml:space="preserve">Telephone: </t>
    </r>
    <r>
      <rPr>
        <b/>
        <sz val="12"/>
        <color theme="3" tint="0.39997558519241921"/>
        <rFont val="Arial"/>
        <family val="2"/>
      </rPr>
      <t>01274 513045 </t>
    </r>
    <r>
      <rPr>
        <sz val="12"/>
        <color theme="3" tint="0.39997558519241921"/>
        <rFont val="Arial"/>
        <family val="2"/>
      </rPr>
      <t> </t>
    </r>
  </si>
  <si>
    <r>
      <rPr>
        <b/>
        <sz val="11"/>
        <rFont val="Arial"/>
        <family val="2"/>
      </rPr>
      <t xml:space="preserve">Gift Aid Declaration Form
</t>
    </r>
    <r>
      <rPr>
        <sz val="11"/>
        <rFont val="Arial"/>
        <family val="2"/>
      </rPr>
      <t>Boost your donation by 25p of Gift Aid for every £1 you donate. Gift Aid is reclaimed by the SVP from the tax you pay for the current tax year.
Your address is needed to identify you as a current UK taxpayer.</t>
    </r>
  </si>
  <si>
    <r>
      <rPr>
        <b/>
        <sz val="11"/>
        <rFont val="Arial"/>
        <family val="2"/>
      </rPr>
      <t>Gift Aid declaration</t>
    </r>
    <r>
      <rPr>
        <sz val="11"/>
        <rFont val="Arial"/>
        <family val="2"/>
      </rPr>
      <t xml:space="preserve"> (Please tick below to indicate your agreement)</t>
    </r>
  </si>
  <si>
    <t>I want to Gift Aid my donation of</t>
  </si>
  <si>
    <t>made on</t>
  </si>
  <si>
    <t xml:space="preserve">               /         /          </t>
  </si>
  <si>
    <t xml:space="preserve">and any donations  I make in </t>
  </si>
  <si>
    <t>the future to the St Vincent de Paul Society England and Wales (SVP). I understand that the SVP will reclaim 25p for every £1.00 I donate. I am a UK taxpayer and if I pay less Income Tax and/or Capital Gains Tax than the amount of Gift Aid claimed on all my donations in any tax year it is my responsibility to pay the difference.</t>
  </si>
  <si>
    <t xml:space="preserve">              Please tick this box if you are a UK taxpayer and agree to this declaration.</t>
  </si>
  <si>
    <t xml:space="preserve">             Your details</t>
  </si>
  <si>
    <t xml:space="preserve">           Title                                                </t>
  </si>
  <si>
    <t xml:space="preserve">First Name   </t>
  </si>
  <si>
    <t xml:space="preserve">    Surname</t>
  </si>
  <si>
    <t xml:space="preserve">           Home address</t>
  </si>
  <si>
    <t xml:space="preserve">           Address line 2</t>
  </si>
  <si>
    <t xml:space="preserve">           Address line 3</t>
  </si>
  <si>
    <t xml:space="preserve">           Town</t>
  </si>
  <si>
    <t xml:space="preserve">           Post code</t>
  </si>
  <si>
    <t>If your donation is for an SVP Conference, please give details below</t>
  </si>
  <si>
    <t xml:space="preserve">           Conference name</t>
  </si>
  <si>
    <t xml:space="preserve">           SVP reference
           no (If known)</t>
  </si>
  <si>
    <r>
      <t xml:space="preserve">We will process your data in accordance with the Data Protection Act 2018. Full details of our data processing are available from our website at </t>
    </r>
    <r>
      <rPr>
        <b/>
        <sz val="11"/>
        <color indexed="62"/>
        <rFont val="Arial"/>
        <family val="2"/>
      </rPr>
      <t xml:space="preserve">www.svp.org.uk/privacy-policy </t>
    </r>
    <r>
      <rPr>
        <sz val="11"/>
        <rFont val="Arial"/>
        <family val="2"/>
      </rPr>
      <t>and a copy of our policy will be posted to you on request.</t>
    </r>
  </si>
  <si>
    <r>
      <rPr>
        <b/>
        <sz val="11"/>
        <rFont val="Arial"/>
        <family val="2"/>
      </rPr>
      <t>Registered Office:</t>
    </r>
    <r>
      <rPr>
        <sz val="11"/>
        <rFont val="Arial"/>
        <family val="2"/>
      </rPr>
      <t xml:space="preserve"> Allenby House, Rees Way, Bradford, BD3 0DZ</t>
    </r>
  </si>
  <si>
    <t>London 020 7703 3030</t>
  </si>
  <si>
    <t>Bradford 01274 513 045</t>
  </si>
  <si>
    <t>www.svp.org.uk
info@svp.org.uk</t>
  </si>
  <si>
    <t>Sponsorship and Gift Aid declaration form</t>
  </si>
  <si>
    <t>The person named below is raising money for St Vincent de Paul Society. The aim of the SVP is the same today as it was at its conception in the 19th Century - to tackle poverty in all its forms through the provision of practical assistance to those in need.</t>
  </si>
  <si>
    <t>PLEASE SPONSOR ME TO HELP RAISE MONEY FOR THE ST VINCENT DE PAUL SOCIETY</t>
  </si>
  <si>
    <r>
      <t xml:space="preserve">Please sponsor me (name) </t>
    </r>
    <r>
      <rPr>
        <u/>
        <sz val="11"/>
        <rFont val="Arial"/>
        <family val="2"/>
      </rPr>
      <t>                                                              __________________________ </t>
    </r>
  </si>
  <si>
    <r>
      <t xml:space="preserve">To (event)* </t>
    </r>
    <r>
      <rPr>
        <u/>
        <sz val="9"/>
        <rFont val="Arial"/>
        <family val="2"/>
      </rPr>
      <t>                                                                                                                </t>
    </r>
    <r>
      <rPr>
        <sz val="9"/>
        <rFont val="Arial"/>
        <family val="2"/>
      </rPr>
      <t>________________________________</t>
    </r>
  </si>
  <si>
    <r>
      <t>In aid of</t>
    </r>
    <r>
      <rPr>
        <u/>
        <sz val="9"/>
        <rFont val="Arial"/>
        <family val="2"/>
      </rPr>
      <t>                                                                                                                  </t>
    </r>
    <r>
      <rPr>
        <sz val="9"/>
        <rFont val="Arial"/>
        <family val="2"/>
      </rPr>
      <t>__________________________________</t>
    </r>
  </si>
  <si>
    <t>If I have ticked the box headed ‘Gift Aid? √’, I confirm that I am a UK Income or Capital Gains taxpayer. I have read this statement and want the charity named above to reclaim tax on the donation detailed below, given on the date shown. I understand that if I pay less Income Tax / or Capital Gains tax in the current tax year than the amount of Gift Aid claimed on all of my donations it is my responsibility to pay any difference. I understand the charity will reclaim 25p of tax on every £1 that I have given.</t>
  </si>
  <si>
    <t>Note to participant: While anyone can sponsor you, we may not be able to claim Gift Aid from all your sponsors, for example family members (connected persons), if you have received a benefit by participating. Please check with us or the Institute of
Fundraising for further details. www.institute-of-fundraising.org.uk</t>
  </si>
  <si>
    <t>First &amp; last name</t>
  </si>
  <si>
    <t>Home address including postcode (Please do not put your work address here.)</t>
  </si>
  <si>
    <t>Donation (£)</t>
  </si>
  <si>
    <t>Gift Aid?
✓</t>
  </si>
  <si>
    <t>Date Paid</t>
  </si>
  <si>
    <t>Email address (if you would like updates)</t>
  </si>
  <si>
    <t>Tick if we can keep in touch ✓</t>
  </si>
  <si>
    <t>*St Vincent de Paul Society is not involved with the organisation or management of this event and cannot accept liability for any injury, loss or
damage during the event or matters arising from it</t>
  </si>
  <si>
    <t>Total donations received</t>
  </si>
  <si>
    <t>Total Gift Aid donations</t>
  </si>
  <si>
    <t>Date donations given to St Vincent de Paul Society</t>
  </si>
  <si>
    <t>Please return to:</t>
  </si>
  <si>
    <r>
      <rPr>
        <b/>
        <sz val="10"/>
        <rFont val="Arial"/>
        <family val="2"/>
      </rPr>
      <t xml:space="preserve">THANK YOU FOR YOUR SUPPORT
</t>
    </r>
    <r>
      <rPr>
        <sz val="10"/>
        <rFont val="Arial"/>
        <family val="2"/>
      </rPr>
      <t xml:space="preserve">
St Vincent de Paul Society Finance Team,
Allenby House, Rees Way Bradford
BD3 0DZ
Telephone 01274 513045    E-mail: giftaid@svp.org.uk    Web: www.svp.org.uk</t>
    </r>
  </si>
  <si>
    <t>A company limited by guarantee   Registered in England &amp; Wales No: 3174679     Charity Registration No: 1053992</t>
  </si>
  <si>
    <t>CORRECT USE OF CONFERENCE OR COUNCIL FUNDS 
Whilst it is the Conference decision as to how and where money is spent, there are Society and Charity Commission rules which must be followed. Funds held by the society (including those held at Conference and Council level) are held for the benefit and use of the society of the whole and those we serve. 
Money given to the Society must be spent by the Society on Society matters. This is the view of the Charity Commissioners and they put the onus on the Trustees to ensure that monies are spent in accordance with the legal Objects of the Charity. 
Councils/Conferences may not give monetary donations to other Charities, whether National or Local (see SVP National Statutes 4.28). Other charities will be providing excellent services but donors have chosen the SVP to spend their donation. SVP funds are used for person-to-person contact. 
Decisions on spending Conference or Council funds are made jointly by members and officers at their regular meetings. 
Where funds spent outside of the SVP policy, Conference or Council will need to confirm in writing they have been made aware of the policy and the oversight will not be repeated, as they may be held personally responsible for Conference funds which are not spent correctly in the future.</t>
  </si>
  <si>
    <t>Spending location</t>
  </si>
  <si>
    <t>Yes or no</t>
  </si>
  <si>
    <t>Guidance</t>
  </si>
  <si>
    <t>Foodbanks</t>
  </si>
  <si>
    <t>Correct use of funds</t>
  </si>
  <si>
    <t>There must be direct involvement of the Conference or collaboration with another Charity or foodbank.   The beneficiaries must be aware the SVP have assisted: this could involve Conference information handed out with the food packs to let them know how else we can help.</t>
  </si>
  <si>
    <t>Check before releasing payment</t>
  </si>
  <si>
    <t>SVP monies or food cannot be given directly to another foodbank to use or distribute.</t>
  </si>
  <si>
    <t>Schools</t>
  </si>
  <si>
    <t>Payments to parents and children in need, introduced by the school and met by a member at least once. Payments directly to a school towards a direct cost for a child with a set time frame e.g., lunch, school trip.  Use of SVP School Outreach Scheme  and be sure to let any families know how else we can help too.</t>
  </si>
  <si>
    <t>Payments via schools where we do not know who has been helped.</t>
  </si>
  <si>
    <t>Special Activity/Works or Other Charities</t>
  </si>
  <si>
    <t>Contributing towards a special works and/or another Charity will depend on;
•	the amount
•	appropriate approval
•	in all cases a member of the Society must be actively involved
•	the other project or Special Activity has proper accounts in place to justify making the payment. e.g., regularly visiting and/or helping beneficiaries of that body and the activities of that body complement those of the Conference or Council
Full details available in the Members guidance manual, ‘use of funds’ section.</t>
  </si>
  <si>
    <t>Ordinarily, Councils/Conferences may not give monetary donations to other Charities, whether National or Local (See Nat. Statutes 4.28). Other charities will be providing excellent services, but donors have chosen the SVP to spend their donation.</t>
  </si>
  <si>
    <t xml:space="preserve">Other Parts of The Society               </t>
  </si>
  <si>
    <t>Monies paid to another Conference / Council, CSP's such as SVP Camps, support centres and retail shops, overseas twinning payments, or payments to National general funds or special funds such as Cost of living, young family or offender fund.</t>
  </si>
  <si>
    <t>Cheque payments would generally be made payable to 'SVP', bank transfers would have a sort code of '606004'.  Remember to reference the project/fund.</t>
  </si>
  <si>
    <t>RESTRICTED INCOME</t>
  </si>
  <si>
    <t>Restricted income is money given to your Conference/ Council for a specific purpose. It is the specific intention of the donor that makes the income restricted.</t>
  </si>
  <si>
    <t>The donor makes this restriction through a letter accompanying the gift, or you fundraise for something specific and inform donors in your fundraising materials exactly how you will spend their money. The restriction must be specific and not so broad that it covers most of the SVP’s work.  Backing documents must be kept - this should in include either written instructions from the donor or the fundraising materials with details of the restriction. E.g., Letter from donor, church notice sheet, newsletter, etc. We have a legal obligation to spend restricted income in line with the restrictions placed on it.</t>
  </si>
  <si>
    <t>It might not be possible to spend funds in line with the restrictions. In these cases, we should go back to the donor and ask for permission for a change of use.</t>
  </si>
  <si>
    <t>A separate record of a Quarterly Restricted Income Return should be completed for all restricted income and expenditure.</t>
  </si>
  <si>
    <t>If possible, it is better to avoid restricted donations. We are part of an International Society and as such can and do give support to many aspects of need. It is preferable to ask the donor to allow the Conference or Council to have the ability and discretion of using their generosity in accordance with the Society's rules and aims which are, in general, for the benefit of all those in need.</t>
  </si>
  <si>
    <t>Income source</t>
  </si>
  <si>
    <t xml:space="preserve">From Other Parts of The Society              </t>
  </si>
  <si>
    <t>Unrestricted</t>
  </si>
  <si>
    <t>Normally unrestricted and would show in category 2002 on financial return, non-tithable.</t>
  </si>
  <si>
    <t>Restricted</t>
  </si>
  <si>
    <t>If a restriction was placed at donor level, e.g., a donation from the DC which a donor requested be spent for a specific purpose in a specific area.</t>
  </si>
  <si>
    <t>Church Collections</t>
  </si>
  <si>
    <t>Pulpit announcement, Verbal communication, written but not specific e.g., 'We are holding a church collection next Sunday for the SVP Twinning work'.</t>
  </si>
  <si>
    <t>Announcement in newsletter, notice board, website etc, informing donors of the specifics e.g., ‘We are holding a church collection next Sunday for the baby feeding appeal and all money raised will go towards our work in the next quarter'.</t>
  </si>
  <si>
    <t>Individual Donations/ Fundraising/ Grants</t>
  </si>
  <si>
    <t>Envelope with money handed with a verbal communication.  General application for funding Fundraiser for extra income.</t>
  </si>
  <si>
    <t>Written letter e.g., 'Please find attached cheque to only be spent on helping young people within the parish' Donor's details stated in case we need to contact them.</t>
  </si>
  <si>
    <t>Special Activity/Works or Other Charity</t>
  </si>
  <si>
    <t>Conf / Council sole purpose should not be to fundraise for a special activity but should also include the general visiting and ensure financial assistance is given outside of the special works.</t>
  </si>
  <si>
    <t>Councils/Conferences may not give monetary donations to other Charities whether National or Local (See Nat. Statutes 4.28). Other charities will be providing excellent services, but donors have chosen the SVP to spend their donation.</t>
  </si>
  <si>
    <t>Click here to access the                                                     from the SVP website.</t>
  </si>
  <si>
    <t>Information about your Council</t>
  </si>
  <si>
    <t>Council number:</t>
  </si>
  <si>
    <t>Council name:</t>
  </si>
  <si>
    <t>FAQs</t>
  </si>
  <si>
    <r>
      <rPr>
        <b/>
        <sz val="14"/>
        <rFont val="Calibri"/>
        <family val="2"/>
      </rPr>
      <t>CONFIRMATION:</t>
    </r>
    <r>
      <rPr>
        <sz val="14"/>
        <rFont val="Calibri"/>
        <family val="2"/>
      </rPr>
      <t xml:space="preserve">       </t>
    </r>
    <r>
      <rPr>
        <b/>
        <sz val="14"/>
        <rFont val="Calibri"/>
        <family val="2"/>
      </rPr>
      <t xml:space="preserve">We certify that this return shows the total income received by the Council and all income collected for its use, as well as the total expenditure paid out for the period. Income has been shown gross without deductions or contras and that this form may be used to satisfy the legal obligations of the Society.  We have included details for our centralised bank account and reconciled the account and cash held. </t>
    </r>
  </si>
  <si>
    <r>
      <t>Please ensure that this balance agrees with the previous return</t>
    </r>
    <r>
      <rPr>
        <b/>
        <sz val="14"/>
        <rFont val="Calibri"/>
        <family val="2"/>
      </rPr>
      <t xml:space="preserve"> (F)  </t>
    </r>
    <r>
      <rPr>
        <b/>
        <i/>
        <sz val="14"/>
        <rFont val="Calibri"/>
        <family val="2"/>
      </rPr>
      <t xml:space="preserve">and make any changes under income or expenditure using the book tab. </t>
    </r>
  </si>
  <si>
    <t>INCOME (must be shown gross)</t>
  </si>
  <si>
    <t>SVP Support payment received</t>
  </si>
  <si>
    <t>Council Number:</t>
  </si>
  <si>
    <t>Council Name :</t>
  </si>
  <si>
    <r>
      <t xml:space="preserve">Closing balance as per box </t>
    </r>
    <r>
      <rPr>
        <b/>
        <sz val="14"/>
        <rFont val="Calibri"/>
        <family val="2"/>
      </rPr>
      <t>(F)</t>
    </r>
    <r>
      <rPr>
        <sz val="14"/>
        <rFont val="Calibri"/>
        <family val="2"/>
      </rPr>
      <t xml:space="preserve"> below </t>
    </r>
  </si>
  <si>
    <t>Fundraising expenses</t>
  </si>
  <si>
    <t xml:space="preserve">RESTRICTED INCOME RETURN MUST BE COMPLETED SUMMARISING EACH RESTRICTION AND SUBMITTED WITH MAIN RETURN ALONG WITH BACKING DOCUMENTS DEMONSTRATING THE RESTRICTION.   </t>
  </si>
  <si>
    <t>COUNCIL REFERENCE NUMBER</t>
  </si>
  <si>
    <t>COUNCIL NAME</t>
  </si>
  <si>
    <t>INCOME (to be shown gross)</t>
  </si>
  <si>
    <t>Council Name:</t>
  </si>
  <si>
    <r>
      <t>What’s changed with the new workbook?</t>
    </r>
    <r>
      <rPr>
        <sz val="12"/>
        <rFont val="Arial"/>
        <family val="2"/>
      </rPr>
      <t> </t>
    </r>
  </si>
  <si>
    <r>
      <rPr>
        <b/>
        <sz val="11"/>
        <rFont val="Arial"/>
        <family val="2"/>
      </rPr>
      <t>·</t>
    </r>
    <r>
      <rPr>
        <b/>
        <sz val="7"/>
        <rFont val="Arial"/>
        <family val="2"/>
      </rPr>
      <t> </t>
    </r>
    <r>
      <rPr>
        <sz val="7"/>
        <rFont val="Arial"/>
        <family val="2"/>
      </rPr>
      <t xml:space="preserve">       </t>
    </r>
    <r>
      <rPr>
        <sz val="11"/>
        <rFont val="Arial"/>
        <family val="2"/>
      </rPr>
      <t>1 April 2021 to 31 March 2022</t>
    </r>
  </si>
  <si>
    <r>
      <rPr>
        <b/>
        <sz val="11"/>
        <rFont val="Arial"/>
        <family val="2"/>
      </rPr>
      <t>·</t>
    </r>
    <r>
      <rPr>
        <sz val="7"/>
        <rFont val="Arial"/>
        <family val="2"/>
      </rPr>
      <t xml:space="preserve">        </t>
    </r>
    <r>
      <rPr>
        <sz val="11"/>
        <rFont val="Arial"/>
        <family val="2"/>
      </rPr>
      <t>1 April 2022 to 31 March 2023</t>
    </r>
  </si>
  <si>
    <r>
      <rPr>
        <b/>
        <sz val="11"/>
        <rFont val="Arial"/>
        <family val="2"/>
      </rPr>
      <t>·</t>
    </r>
    <r>
      <rPr>
        <b/>
        <sz val="7"/>
        <rFont val="Arial"/>
        <family val="2"/>
      </rPr>
      <t> </t>
    </r>
    <r>
      <rPr>
        <sz val="7"/>
        <rFont val="Arial"/>
        <family val="2"/>
      </rPr>
      <t xml:space="preserve">       </t>
    </r>
    <r>
      <rPr>
        <sz val="11"/>
        <rFont val="Arial"/>
        <family val="2"/>
      </rPr>
      <t>1 April 2023 to 31 March 2024</t>
    </r>
  </si>
  <si>
    <r>
      <rPr>
        <b/>
        <sz val="11"/>
        <rFont val="Arial"/>
        <family val="2"/>
      </rPr>
      <t>·</t>
    </r>
    <r>
      <rPr>
        <b/>
        <sz val="7"/>
        <rFont val="Arial"/>
        <family val="2"/>
      </rPr>
      <t>   </t>
    </r>
    <r>
      <rPr>
        <sz val="7"/>
        <rFont val="Arial"/>
        <family val="2"/>
      </rPr>
      <t xml:space="preserve">     </t>
    </r>
    <r>
      <rPr>
        <sz val="11"/>
        <rFont val="Arial"/>
        <family val="2"/>
      </rPr>
      <t>1 April 2023 to 31 March 2025</t>
    </r>
  </si>
  <si>
    <r>
      <t xml:space="preserve">            </t>
    </r>
    <r>
      <rPr>
        <b/>
        <sz val="11"/>
        <rFont val="Arial"/>
        <family val="2"/>
      </rPr>
      <t xml:space="preserve">  . </t>
    </r>
    <r>
      <rPr>
        <sz val="11"/>
        <rFont val="Arial"/>
        <family val="2"/>
      </rPr>
      <t xml:space="preserve">     Bank statements clearly showing when the Gift Aided income was banked into the Conference account.  We can only access
                     bank statements for the previous 15 months, therefore you will need to email older bank statements through with your claim.</t>
    </r>
  </si>
  <si>
    <r>
      <rPr>
        <b/>
        <sz val="11"/>
        <rFont val="Arial"/>
        <family val="2"/>
      </rPr>
      <t>·  </t>
    </r>
    <r>
      <rPr>
        <sz val="11"/>
        <rFont val="Arial"/>
        <family val="2"/>
      </rPr>
      <t>  </t>
    </r>
    <r>
      <rPr>
        <sz val="7"/>
        <rFont val="Arial"/>
        <family val="2"/>
      </rPr>
      <t xml:space="preserve">    </t>
    </r>
    <r>
      <rPr>
        <sz val="11"/>
        <rFont val="Arial"/>
        <family val="2"/>
      </rPr>
      <t>Gift Aid Declaration forms or gift aid envelopes to support the donor’s donation.</t>
    </r>
  </si>
  <si>
    <r>
      <rPr>
        <b/>
        <sz val="12"/>
        <rFont val="Arial"/>
        <family val="2"/>
      </rPr>
      <t>- Legal Obligation</t>
    </r>
    <r>
      <rPr>
        <sz val="12"/>
        <rFont val="Arial"/>
        <family val="2"/>
      </rPr>
      <t>: As a Society registered with both the Charities Commission and Companies House we have a legal obligation to report on our income, expenditure, assets and liabilities. The Trustees have the legal responsibility for ensuring that our Society's accounts are complete and accurate. By completing these Finance Returns in a proper and timely manner you have thus enabled us to meet our legal obligations.</t>
    </r>
  </si>
  <si>
    <r>
      <rPr>
        <b/>
        <sz val="12"/>
        <rFont val="Arial"/>
        <family val="2"/>
      </rPr>
      <t>- Management information</t>
    </r>
    <r>
      <rPr>
        <sz val="12"/>
        <rFont val="Arial"/>
        <family val="2"/>
      </rPr>
      <t>: To help us run the Society properly we need to have a picture of the activity undertaken and the health of our finances.</t>
    </r>
  </si>
  <si>
    <r>
      <rPr>
        <b/>
        <sz val="12"/>
        <rFont val="Arial"/>
        <family val="2"/>
      </rPr>
      <t>- Responsibility for resources</t>
    </r>
    <r>
      <rPr>
        <sz val="12"/>
        <rFont val="Arial"/>
        <family val="2"/>
      </rPr>
      <t>: We need to be able to show funders and the public how we have put their money to use. We have a moral responsibility to put our resources to their best possible use.</t>
    </r>
  </si>
  <si>
    <r>
      <rPr>
        <b/>
        <sz val="12"/>
        <rFont val="Arial"/>
        <family val="2"/>
      </rPr>
      <t>- Sharing the SVP with others</t>
    </r>
    <r>
      <rPr>
        <sz val="12"/>
        <rFont val="Arial"/>
        <family val="2"/>
      </rPr>
      <t>: Our accounts can be a starting point for people to learn about the types of work we do. This is particularly relevant to potential funders.</t>
    </r>
  </si>
  <si>
    <r>
      <rPr>
        <b/>
        <sz val="12"/>
        <rFont val="Arial"/>
        <family val="2"/>
      </rPr>
      <t>Response:</t>
    </r>
    <r>
      <rPr>
        <sz val="12"/>
        <rFont val="Arial"/>
        <family val="2"/>
      </rPr>
      <t xml:space="preserve">  There are three different kinds of quarterly returns depending on how comfortable a person is using a computer.  </t>
    </r>
  </si>
  <si>
    <r>
      <rPr>
        <b/>
        <sz val="12"/>
        <rFont val="Arial"/>
        <family val="2"/>
      </rPr>
      <t>Response:</t>
    </r>
    <r>
      <rPr>
        <sz val="12"/>
        <rFont val="Arial"/>
        <family val="2"/>
      </rPr>
      <t xml:space="preserve">  Returns are due quarterly.</t>
    </r>
  </si>
  <si>
    <r>
      <rPr>
        <b/>
        <sz val="12"/>
        <rFont val="Arial"/>
        <family val="2"/>
      </rPr>
      <t>Response:</t>
    </r>
    <r>
      <rPr>
        <sz val="12"/>
        <rFont val="Arial"/>
        <family val="2"/>
      </rPr>
      <t xml:space="preserve">  Quarters are:</t>
    </r>
  </si>
  <si>
    <r>
      <rPr>
        <b/>
        <sz val="12"/>
        <rFont val="Arial"/>
        <family val="2"/>
      </rPr>
      <t>Response:</t>
    </r>
    <r>
      <rPr>
        <sz val="12"/>
        <rFont val="Arial"/>
        <family val="2"/>
      </rPr>
      <t xml:space="preserve">  Quarterly returns are due by the last calendar day of the month following the end of the quarter.  For example, a June quarterly return is considered late if not received by 31st July.</t>
    </r>
  </si>
  <si>
    <r>
      <rPr>
        <b/>
        <sz val="12"/>
        <rFont val="Arial"/>
        <family val="2"/>
      </rPr>
      <t>Response:</t>
    </r>
    <r>
      <rPr>
        <sz val="12"/>
        <rFont val="Arial"/>
        <family val="2"/>
      </rPr>
      <t xml:space="preserve"> Please attach the conference workbook/return to an e-mail and send to quarterlyreturn@svp.org.uk.  Please remember to copy in the Conference President and the District Council Treasurer.</t>
    </r>
  </si>
  <si>
    <r>
      <rPr>
        <b/>
        <sz val="12"/>
        <rFont val="Arial"/>
        <family val="2"/>
      </rPr>
      <t>Response:</t>
    </r>
    <r>
      <rPr>
        <sz val="12"/>
        <rFont val="Arial"/>
        <family val="2"/>
      </rPr>
      <t xml:space="preserve">  Please scan (or take a photo on your mobile) and email as an attachment to quarterlyreturn@svp.org.  Alternatively post a copy of the quarterly return to the Membership Finance Team, Allenby House, Rees Way, Bradford BD3 0DZ.</t>
    </r>
  </si>
  <si>
    <r>
      <rPr>
        <b/>
        <sz val="12"/>
        <rFont val="Arial"/>
        <family val="2"/>
      </rPr>
      <t>Response:</t>
    </r>
    <r>
      <rPr>
        <sz val="12"/>
        <rFont val="Arial"/>
        <family val="2"/>
      </rPr>
      <t xml:space="preserve">  Returns can be downloaded on the Members’ Website, Financial Returns.  All versions are available for both Conference and Councils.</t>
    </r>
  </si>
  <si>
    <r>
      <rPr>
        <b/>
        <sz val="12"/>
        <rFont val="Arial"/>
        <family val="2"/>
      </rPr>
      <t>Response:</t>
    </r>
    <r>
      <rPr>
        <sz val="12"/>
        <rFont val="Arial"/>
        <family val="2"/>
      </rPr>
      <t xml:space="preserve">  All conferences must have a centralised bank account with NatWest as their one and only bank account.  Once we have been informed by National of a new Conference, we will request the NatWest to open an account.  Once the account has been opened a new mandate form will be sent to the Conference Treasurer to add the required signatories and request access to Bankline. </t>
    </r>
  </si>
  <si>
    <r>
      <rPr>
        <b/>
        <sz val="12"/>
        <rFont val="Arial"/>
        <family val="2"/>
      </rPr>
      <t>Response:</t>
    </r>
    <r>
      <rPr>
        <sz val="12"/>
        <rFont val="Arial"/>
        <family val="2"/>
      </rPr>
      <t xml:space="preserve"> All Forms can be downloaded from Members’ Website, Financial Forms.  </t>
    </r>
  </si>
  <si>
    <r>
      <rPr>
        <b/>
        <sz val="12"/>
        <rFont val="Arial"/>
        <family val="2"/>
      </rPr>
      <t>Response:</t>
    </r>
    <r>
      <rPr>
        <sz val="12"/>
        <rFont val="Arial"/>
        <family val="2"/>
      </rPr>
      <t xml:space="preserve"> All requested signatures must be a member of the SVP and therefore, must be included on the database.  Family members are not permitted to be signatures on the same account.  Persons living at the same address are not permitted to be signatures on the same account.  Honorary members are not permitted to be signatures.  Ordained persons are not permitted to be signatures.</t>
    </r>
  </si>
  <si>
    <r>
      <rPr>
        <b/>
        <sz val="12"/>
        <rFont val="Arial"/>
        <family val="2"/>
      </rPr>
      <t>Response:</t>
    </r>
    <r>
      <rPr>
        <sz val="12"/>
        <rFont val="Arial"/>
        <family val="2"/>
      </rPr>
      <t xml:space="preserve">  Bankline is the online banking platform we have with the NatWest. It is a safe and secure way of banking and requires dual authorisation. A minimum 2 users are required and must be signatories.  We highly recommended all Conference signatories have access to Bankline. This is a quick and efficient way of banking, has a better audit trail and cheaper to the Society and can be accessed at any time.</t>
    </r>
    <r>
      <rPr>
        <sz val="12"/>
        <rFont val="Arial"/>
        <family val="2"/>
      </rPr>
      <t xml:space="preserve"> Mobile banking mirrors bankline on your smartphone, the advantage is you have access on the go and do not require the smartcard and reader to authorise.</t>
    </r>
  </si>
  <si>
    <r>
      <rPr>
        <b/>
        <sz val="12"/>
        <rFont val="Arial"/>
        <family val="2"/>
      </rPr>
      <t>Response:</t>
    </r>
    <r>
      <rPr>
        <sz val="12"/>
        <rFont val="Arial"/>
        <family val="2"/>
      </rPr>
      <t xml:space="preserve">  All Forms can be downloaded from Members’ Website, Financial Forms.  </t>
    </r>
  </si>
  <si>
    <r>
      <rPr>
        <b/>
        <sz val="12"/>
        <rFont val="Arial"/>
        <family val="2"/>
      </rPr>
      <t>Response:</t>
    </r>
    <r>
      <rPr>
        <sz val="12"/>
        <rFont val="Arial"/>
        <family val="2"/>
      </rPr>
      <t xml:space="preserve"> The Membership Finance Team are the Bankline profile administrators. We manage your Bankline profile, user access and settings. We can also help if you’re locked out of Bankline or need a new smartcard or card reader.   </t>
    </r>
  </si>
  <si>
    <r>
      <rPr>
        <b/>
        <sz val="12"/>
        <rFont val="Arial"/>
        <family val="2"/>
      </rPr>
      <t xml:space="preserve">Response: </t>
    </r>
    <r>
      <rPr>
        <sz val="12"/>
        <rFont val="Arial"/>
        <family val="2"/>
      </rPr>
      <t xml:space="preserve"> Treasurers should be aware of the Conference financial circumstances and what their outgoing commitments are for example support charges, uncleared cheques and should avoid spending funds which are not available in the accounts.  If you are expecting funds to the account such as a grant, legacy payment, or a donation then these should be credited to the account before any expense is paid out. An overdrawn account affects the credit score of the SVP bank accounts, an overdrawn account requires immediate attention to bring the account into a credit balance.</t>
    </r>
  </si>
  <si>
    <r>
      <rPr>
        <b/>
        <sz val="12"/>
        <rFont val="Arial"/>
        <family val="2"/>
      </rPr>
      <t>Response:</t>
    </r>
    <r>
      <rPr>
        <sz val="12"/>
        <rFont val="Arial"/>
        <family val="2"/>
      </rPr>
      <t xml:space="preserve"> You should only receive a ‘notification of charges’ statement, currently the charges are being covered by National and these charges will not be debited from your bank account.  Occasionally there may be a charge for an account which has gone overdrawn debited directly from your account. Any charge debited from a new account will be due to the charges not being allocated correctly at the NatWest, in this case we will return any charges and inform NatWest to update their records.  </t>
    </r>
  </si>
  <si>
    <r>
      <rPr>
        <b/>
        <sz val="12"/>
        <rFont val="Arial"/>
        <family val="2"/>
      </rPr>
      <t xml:space="preserve">Response: </t>
    </r>
    <r>
      <rPr>
        <sz val="12"/>
        <rFont val="Arial"/>
        <family val="2"/>
      </rPr>
      <t xml:space="preserve"> All Forms can be downloaded from Members’ Website, Financial Forms.  </t>
    </r>
  </si>
  <si>
    <r>
      <rPr>
        <b/>
        <sz val="12"/>
        <rFont val="Arial"/>
        <family val="2"/>
      </rPr>
      <t>Response:</t>
    </r>
    <r>
      <rPr>
        <sz val="12"/>
        <rFont val="Arial"/>
        <family val="2"/>
      </rPr>
      <t xml:space="preserve">  The Membership Finance Team is more than happy to provide telephone support.  We can be reached on 01274 513045, Option 1, we can also arrange teams/zoom training should this be required. There is training material available on the knowledge hub and the members website.  Should you wish to have more practical, hands-on support, then please contact your District Treasurer.</t>
    </r>
  </si>
  <si>
    <r>
      <rPr>
        <b/>
        <sz val="12"/>
        <rFont val="Arial"/>
        <family val="2"/>
      </rPr>
      <t xml:space="preserve">Response: </t>
    </r>
    <r>
      <rPr>
        <sz val="12"/>
        <rFont val="Arial"/>
        <family val="2"/>
      </rPr>
      <t xml:space="preserve"> There are three types of support payments.</t>
    </r>
  </si>
  <si>
    <r>
      <rPr>
        <b/>
        <sz val="12"/>
        <rFont val="Arial"/>
        <family val="2"/>
      </rPr>
      <t>Response:</t>
    </r>
    <r>
      <rPr>
        <sz val="12"/>
        <rFont val="Arial"/>
        <family val="2"/>
      </rPr>
      <t xml:space="preserve">  Unrestricted income includes things such as members donations, non-member donations, fundraising, Gift Aid refunds, church collections, legacies received directly by the conference, and other income but not Restricted Income.</t>
    </r>
  </si>
  <si>
    <r>
      <rPr>
        <b/>
        <sz val="12"/>
        <rFont val="Arial"/>
        <family val="2"/>
      </rPr>
      <t>Response:</t>
    </r>
    <r>
      <rPr>
        <sz val="12"/>
        <rFont val="Arial"/>
        <family val="2"/>
      </rPr>
      <t xml:space="preserve">  Restricted income is money given to your Conference for a specific purpose, as specified by the donor, this is a written instruction demonstrating how the funds should be spent and cannot be so broad they cover the general work of the SVP.  It is the specific intention of the donor that makes the income restricted.  The funds must be spent in line with the restrictions placed on it.  Separate records must be maintained.  A restricted quarterly return will be required.  Please contact the Membership Finance Team on 01274 513045, Option 1 for any queries.  We will always ask for a copy of the restriction document be submitted with the quarterly restricted return.</t>
    </r>
  </si>
  <si>
    <r>
      <rPr>
        <b/>
        <sz val="12"/>
        <rFont val="Arial"/>
        <family val="2"/>
      </rPr>
      <t xml:space="preserve">Response: </t>
    </r>
    <r>
      <rPr>
        <sz val="12"/>
        <rFont val="Arial"/>
        <family val="2"/>
      </rPr>
      <t xml:space="preserve"> The Membership Finance Team can assist with providing support to conference/DC/CC treasurers.  We can answer queries relating to the preparation of the quarterly return, NatWest Banking and other financial matter.  All other queries, such as updating the database with a change of officers or addresses should be addressed by contacting Giulia Fabbricotti, Database Admin Officer – Email giuliaf@svp.org.uk ) </t>
    </r>
  </si>
  <si>
    <r>
      <t>When entering information for</t>
    </r>
    <r>
      <rPr>
        <b/>
        <sz val="11"/>
        <color indexed="8"/>
        <rFont val="Calibri"/>
        <family val="2"/>
      </rPr>
      <t xml:space="preserve"> </t>
    </r>
    <r>
      <rPr>
        <b/>
        <sz val="12"/>
        <color rgb="FF000000"/>
        <rFont val="Calibri"/>
        <family val="2"/>
      </rPr>
      <t>donations either above £20 or all received from the same individual</t>
    </r>
    <r>
      <rPr>
        <b/>
        <sz val="11"/>
        <color indexed="8"/>
        <rFont val="Calibri"/>
        <family val="2"/>
      </rPr>
      <t xml:space="preserve"> </t>
    </r>
    <r>
      <rPr>
        <sz val="12"/>
        <rFont val="Arial"/>
        <family val="2"/>
      </rPr>
      <t>you will need to fill out the individual’s details:</t>
    </r>
  </si>
  <si>
    <r>
      <t xml:space="preserve">When entering information for </t>
    </r>
    <r>
      <rPr>
        <b/>
        <sz val="12"/>
        <color rgb="FF000000"/>
        <rFont val="Calibri"/>
        <family val="2"/>
      </rPr>
      <t>donations under £20</t>
    </r>
    <r>
      <rPr>
        <sz val="12"/>
        <rFont val="Arial"/>
        <family val="2"/>
      </rPr>
      <t xml:space="preserve"> it is possible to aggregate the donations and just enter the total received. In order to do this each individual donation will need to be under £20.</t>
    </r>
    <r>
      <rPr>
        <b/>
        <sz val="11"/>
        <color indexed="8"/>
        <rFont val="Calibri"/>
        <family val="2"/>
      </rPr>
      <t xml:space="preserve"> </t>
    </r>
    <r>
      <rPr>
        <b/>
        <sz val="12"/>
        <color rgb="FF000000"/>
        <rFont val="Calibri"/>
        <family val="2"/>
      </rPr>
      <t>Gift Aid declaration forms/envelopes are still required.</t>
    </r>
    <r>
      <rPr>
        <b/>
        <sz val="11"/>
        <color indexed="8"/>
        <rFont val="Calibri"/>
        <family val="2"/>
      </rPr>
      <t xml:space="preserve"> </t>
    </r>
    <r>
      <rPr>
        <sz val="12"/>
        <rFont val="Arial"/>
        <family val="2"/>
      </rPr>
      <t xml:space="preserve">The maximum amount that can be included in one line as aggregated donations is £1,000. If you have more donations than this simply include over two or more lines. </t>
    </r>
  </si>
  <si>
    <r>
      <rPr>
        <b/>
        <sz val="12"/>
        <color rgb="FF000000"/>
        <rFont val="Calibri"/>
        <family val="2"/>
      </rPr>
      <t>LEAVE BLANK.</t>
    </r>
    <r>
      <rPr>
        <sz val="12"/>
        <rFont val="Arial"/>
        <family val="2"/>
      </rPr>
      <t xml:space="preserve"> Aggregated donations are different. Even if you have combined donations from the same individual you do not need to list these as aggregated donations.</t>
    </r>
  </si>
  <si>
    <r>
      <rPr>
        <b/>
        <sz val="12"/>
        <rFont val="Arial"/>
        <family val="2"/>
      </rPr>
      <t>Leave Blank</t>
    </r>
    <r>
      <rPr>
        <sz val="12"/>
        <rFont val="Arial"/>
        <family val="2"/>
      </rPr>
      <t xml:space="preserve"> unless the donation was for a sponsored event. If this was a sponsored event then the individual’s details filled out will be for the </t>
    </r>
    <r>
      <rPr>
        <u/>
        <sz val="11"/>
        <color indexed="8"/>
        <rFont val="Calibri"/>
        <family val="2"/>
      </rPr>
      <t>participant</t>
    </r>
    <r>
      <rPr>
        <sz val="12"/>
        <rFont val="Arial"/>
        <family val="2"/>
      </rPr>
      <t>. All donations can be combined unless there is a particular donation for over £500. If someone sponsored over £500 then this donation should be listed separately.</t>
    </r>
  </si>
  <si>
    <t>This will be the date collected. If more than one donation is included then this will be the date of the last donation included in the total. Again this must be in a standard format ie ‘15/01/14’ accepted but ’15.01.14’ (full stops) and ‘15-01-14’ (hyphens) rejected.</t>
  </si>
  <si>
    <r>
      <t xml:space="preserve">You will also need to know the </t>
    </r>
    <r>
      <rPr>
        <b/>
        <sz val="12"/>
        <color rgb="FF000000"/>
        <rFont val="Calibri"/>
        <family val="2"/>
      </rPr>
      <t>date of the earliest donation</t>
    </r>
    <r>
      <rPr>
        <sz val="12"/>
        <rFont val="Arial"/>
        <family val="2"/>
      </rPr>
      <t xml:space="preserve"> included in this claim. There is a box near the top of the form for this information to be provided.</t>
    </r>
  </si>
  <si>
    <t>·        Gift Aid is a really easy way for every conference to boost their funds by 25%. We are really keen to get our Gift Aid claims as high as possible because this is effectively free money. Most of our donors will be able to Gift Aid their donations so this is a substantial amount of money available to us. </t>
  </si>
  <si>
    <t>·        If you need any help or advice on Gift Aid, please do not hesitate to contact us at                                    This guide has been provided as an aid, but it may not answer all your queries. Don’t be put off from claiming Gift Aid because you think it’s complicated! We will walk you through what to do step by step. If your Central Council has a Gift Aid Officer, then you can also contact them for additional help. </t>
  </si>
  <si>
    <t>·        The Gift Aid Declaration Form can either be completed as a Gift Aid envelope (see line 18 below on how to order envelopes) or a                                              can be downloaded from our website. </t>
  </si>
  <si>
    <r>
      <t xml:space="preserve">·        It isn’t just current donations that Gift Aid can be claimed on. It is possible to go back as far as </t>
    </r>
    <r>
      <rPr>
        <b/>
        <sz val="12"/>
        <rFont val="Arial"/>
        <family val="2"/>
      </rPr>
      <t>four years</t>
    </r>
    <r>
      <rPr>
        <sz val="12"/>
        <rFont val="Arial"/>
        <family val="2"/>
      </rPr>
      <t xml:space="preserve"> and claim Gift Aid on historic donations – provided you have a Gift Aid Declaration Form and sufficient records of the donation. It is worth looking back through your records and confirming if you have donations applicable where Gift Aid has not already been claimed.  </t>
    </r>
  </si>
  <si>
    <t>·        First name or initial</t>
  </si>
  <si>
    <r>
      <t xml:space="preserve">1.      Before undertaking a collection, contact Fundraising to request </t>
    </r>
    <r>
      <rPr>
        <b/>
        <sz val="12"/>
        <rFont val="Arial"/>
        <family val="2"/>
      </rPr>
      <t>Gift Aid Envelopes</t>
    </r>
    <r>
      <rPr>
        <sz val="12"/>
        <rFont val="Arial"/>
        <family val="2"/>
      </rPr>
      <t>. To order envelopes, email                                              .  Make sure you have enough available to offer people during the collection and consider making an announcement to encourage people to use them.  To ensure the envelopes are posted correctly and on time for your event, please supply the following information:
- Postal Address
- Number of envelopes required
- Date envelopes required by  </t>
    </r>
  </si>
  <si>
    <t>If the donation is regular or as an alternative to envelopes, you can ask the donor to complete the following                                               which can be downloaded from our website.  </t>
  </si>
  <si>
    <r>
      <t xml:space="preserve">2.      Counting the collection: It is important to </t>
    </r>
    <r>
      <rPr>
        <b/>
        <sz val="12"/>
        <rFont val="Arial"/>
        <family val="2"/>
      </rPr>
      <t>note the amount donated on each envelope</t>
    </r>
    <r>
      <rPr>
        <sz val="12"/>
        <rFont val="Arial"/>
        <family val="2"/>
      </rPr>
      <t>. These envelopes will need to be kept as evidence of the donation for six years following a claim.  </t>
    </r>
  </si>
  <si>
    <r>
      <t xml:space="preserve">If your central council has a Gift Aid Officer, then feel free to send to them instead. They can check your claim and forward it on to the gift aid team at the National Office in Bradford for you. </t>
    </r>
    <r>
      <rPr>
        <b/>
        <sz val="12"/>
        <rFont val="Arial"/>
        <family val="2"/>
      </rPr>
      <t>Gift Aid claims should be made quarterly and be sent in at the same time as your quarterly Treasurer’s Return.</t>
    </r>
    <r>
      <rPr>
        <sz val="12"/>
        <rFont val="Arial"/>
        <family val="2"/>
      </rPr>
      <t xml:space="preserve">   The dates for the quarterly returns are shown below, as a reminder:</t>
    </r>
  </si>
  <si>
    <t>4.      Once you have completed your Gift Aid Claim, please scan and email all documents along with your quarterly financial return to                                                   or post your claim to the Bradford office - Finance Department, Allenby House, Rees Way, Bradford, BD3 0DZ - who will make the claim on your behalf.  Please ensure that you have included the following information/documents before sending to us.  You can to use the checklist at the side of your claim form, to ensure that all necessary documentation is enclosed, prior to sending.</t>
  </si>
  <si>
    <t>5.      Once we have received the Gift Aid payment from HMRC we will forward this direct to your Conference/DC/CC bank account.</t>
  </si>
  <si>
    <r>
      <t xml:space="preserve">7.      Remember to keep evidence of the Gift Aided donations for </t>
    </r>
    <r>
      <rPr>
        <b/>
        <sz val="12"/>
        <rFont val="Arial"/>
        <family val="2"/>
      </rPr>
      <t>six years</t>
    </r>
    <r>
      <rPr>
        <sz val="12"/>
        <rFont val="Arial"/>
        <family val="2"/>
      </rPr>
      <t xml:space="preserve"> following the claim. </t>
    </r>
  </si>
  <si>
    <r>
      <rPr>
        <b/>
        <u/>
        <sz val="12"/>
        <color rgb="FFFF0000"/>
        <rFont val="Arial"/>
        <family val="2"/>
      </rPr>
      <t>Resources Available</t>
    </r>
    <r>
      <rPr>
        <u/>
        <sz val="12"/>
        <color rgb="FFFF0000"/>
        <rFont val="Arial"/>
        <family val="2"/>
      </rPr>
      <t> </t>
    </r>
    <r>
      <rPr>
        <sz val="12"/>
        <rFont val="Arial"/>
        <family val="2"/>
      </rPr>
      <t>  </t>
    </r>
  </si>
  <si>
    <t>FINANCE REPORT TO COUNCIL</t>
  </si>
  <si>
    <t xml:space="preserve">Use the colour coded checkilst to ensure the claim is completed correctly and the relevant documentation is submitted with the claim the first time. </t>
  </si>
  <si>
    <t xml:space="preserve">Submit your claim form along with your Treasurers account book. </t>
  </si>
  <si>
    <t xml:space="preserve">You are using the Excel version of the complete Treasurers account book, this is the recommended version. </t>
  </si>
  <si>
    <t xml:space="preserve">The Treasurers Returns, Account Book &amp; Gift Aid Claim Form &amp; 'How to Guide'  is also available to download from the SVP Website. </t>
  </si>
  <si>
    <t>CC %</t>
  </si>
  <si>
    <t>CC/DC?</t>
  </si>
  <si>
    <t>Arundel &amp; Brighton</t>
  </si>
  <si>
    <t>CC/DC</t>
  </si>
  <si>
    <t>Birmingham</t>
  </si>
  <si>
    <t>CC</t>
  </si>
  <si>
    <t>Brentwood</t>
  </si>
  <si>
    <t>Bristol</t>
  </si>
  <si>
    <t>Cardiff</t>
  </si>
  <si>
    <t>East Anglia</t>
  </si>
  <si>
    <t>Hallam</t>
  </si>
  <si>
    <t>Lancaster</t>
  </si>
  <si>
    <t>Leeds</t>
  </si>
  <si>
    <t>Liverpool</t>
  </si>
  <si>
    <t>Manchester</t>
  </si>
  <si>
    <t>Menevia</t>
  </si>
  <si>
    <t>Middlesbrough</t>
  </si>
  <si>
    <t>Northampton</t>
  </si>
  <si>
    <t>Nottingham</t>
  </si>
  <si>
    <t>Plymouth</t>
  </si>
  <si>
    <t>Portsmouth</t>
  </si>
  <si>
    <t>Shrewsbury</t>
  </si>
  <si>
    <t>Southwark</t>
  </si>
  <si>
    <t>SW Lancashire</t>
  </si>
  <si>
    <t>Tyne</t>
  </si>
  <si>
    <t>Westminster</t>
  </si>
  <si>
    <t>Wrexham</t>
  </si>
  <si>
    <t>March 25 &gt; 6%</t>
  </si>
  <si>
    <t>**30/06/2026**</t>
  </si>
  <si>
    <t>**30/09/2026**</t>
  </si>
  <si>
    <t>**31/12/2026**</t>
  </si>
  <si>
    <t>**31/03/2027**</t>
  </si>
  <si>
    <t>**31/07/2026**</t>
  </si>
  <si>
    <t>**31/10/2026**</t>
  </si>
  <si>
    <t>**31/01/2027**</t>
  </si>
  <si>
    <t>**30/04/2027**</t>
  </si>
  <si>
    <t>PLEASE ENSURE QUARTERLY FINANCIAL RETURNS ARE SUBMITTED WITHIN 30 DAYS FROM THE END OF THE QUARTER AND A SIGNED COPY IS KEPT FOR YOUR RECORDS</t>
  </si>
  <si>
    <r>
      <t xml:space="preserve">***COPY </t>
    </r>
    <r>
      <rPr>
        <b/>
        <sz val="18"/>
        <color theme="4"/>
        <rFont val="Calibri"/>
        <family val="2"/>
        <scheme val="minor"/>
      </rPr>
      <t>giftaid@svp.org.uk</t>
    </r>
    <r>
      <rPr>
        <b/>
        <sz val="12"/>
        <rFont val="Calibri"/>
        <family val="2"/>
        <scheme val="minor"/>
      </rPr>
      <t xml:space="preserve"> WITH YOUR COMPLETED GIFT AID CLAIMS, SCANNED DECLARATIONS &amp; ENVELOPES WHEN SUBMITTING YOUR FINANCIAL QUARTERLY RETURN***</t>
    </r>
  </si>
  <si>
    <r>
      <t xml:space="preserve">***EMAIL THE WHOLE WORKBOOK TO </t>
    </r>
    <r>
      <rPr>
        <b/>
        <sz val="18"/>
        <color theme="4"/>
        <rFont val="Calibri"/>
        <family val="2"/>
      </rPr>
      <t>quarterlyreturn@svp.org.uk</t>
    </r>
    <r>
      <rPr>
        <b/>
        <sz val="12"/>
        <rFont val="Calibri"/>
        <family val="2"/>
      </rPr>
      <t xml:space="preserve"> COPYING IN THE CC TREASURER FOR DC RETURNS AND NATIONAL TREASURER FOR CC RETURNS***</t>
    </r>
  </si>
  <si>
    <t>Total to          30 June 2026</t>
  </si>
  <si>
    <t>ACCOUNT SHEET FOR THE QUARTER TO 30 JUNE 2026</t>
  </si>
  <si>
    <t>Cash in hand at 30 June 2026</t>
  </si>
  <si>
    <t>Bank funds at 30 June 2026</t>
  </si>
  <si>
    <t>NatWest statement balance at 30 June 2026</t>
  </si>
  <si>
    <t>Less cheques written and/or Credit Card expenses not yet on bank statements on 30 June 2026 (ENTER AS NEGATIVE)</t>
  </si>
  <si>
    <t>Add amounts banked up to 30 June 2026 not on bank statements</t>
  </si>
  <si>
    <t>Reconciled bank balance at 30 June 2026</t>
  </si>
  <si>
    <t>SUNDAY 28/06/2026</t>
  </si>
  <si>
    <t>SUNDAY 27/09/2026</t>
  </si>
  <si>
    <t>ACCOUNT SHEET FOR THE QUARTER TO 30 SEPTEMBER 2026</t>
  </si>
  <si>
    <t>Total to          30 Sept 2026</t>
  </si>
  <si>
    <t>Cash in hand at 30 September 2026</t>
  </si>
  <si>
    <t>Bank funds at 30 September 2026</t>
  </si>
  <si>
    <t>NatWest statement balance at 30 September 2026</t>
  </si>
  <si>
    <t>Less cheques written and/or Credit Card expenses not yet on bank statements on 30 September 2026 (ENTER AS NEGATIVE)</t>
  </si>
  <si>
    <t>Add amounts banked up to 30 September 2026 not on bank statements</t>
  </si>
  <si>
    <t>Reconciled bank balance at 30 September 2026</t>
  </si>
  <si>
    <r>
      <t xml:space="preserve">Please complete and email the Gift Aid claim form, scanned declarations and envelopes </t>
    </r>
    <r>
      <rPr>
        <b/>
        <sz val="14"/>
        <color rgb="FF000000"/>
        <rFont val="Calibri"/>
        <family val="2"/>
        <scheme val="minor"/>
      </rPr>
      <t xml:space="preserve">along with your financial quarterly return to </t>
    </r>
    <r>
      <rPr>
        <b/>
        <sz val="14"/>
        <color theme="4"/>
        <rFont val="Calibri"/>
        <family val="2"/>
        <scheme val="minor"/>
      </rPr>
      <t>quarterlyreturn@svp.org.uk</t>
    </r>
    <r>
      <rPr>
        <b/>
        <sz val="14"/>
        <color rgb="FF000000"/>
        <rFont val="Calibri"/>
        <family val="2"/>
        <scheme val="minor"/>
      </rPr>
      <t xml:space="preserve"> copying in </t>
    </r>
    <r>
      <rPr>
        <b/>
        <sz val="14"/>
        <color theme="4"/>
        <rFont val="Calibri"/>
        <family val="2"/>
        <scheme val="minor"/>
      </rPr>
      <t>giftaid@svp.org.uk</t>
    </r>
    <r>
      <rPr>
        <b/>
        <sz val="14"/>
        <color rgb="FF000000"/>
        <rFont val="Calibri"/>
        <family val="2"/>
        <scheme val="minor"/>
      </rPr>
      <t>,</t>
    </r>
    <r>
      <rPr>
        <b/>
        <sz val="14"/>
        <color indexed="8"/>
        <rFont val="Calibri"/>
        <family val="2"/>
        <scheme val="minor"/>
      </rPr>
      <t xml:space="preserve"> alternatively post your claim and backing documents to the Bradford Finance Office. </t>
    </r>
  </si>
  <si>
    <t>SUNDAY 27/12/2026</t>
  </si>
  <si>
    <t>Total to          31 December 2026</t>
  </si>
  <si>
    <t>ACCOUNT SHEET FOR THE QUARTER TO 31 DECEMBER 2026</t>
  </si>
  <si>
    <t>Cash in hand at 31 December 2026</t>
  </si>
  <si>
    <t>Bank funds at 31 December 2026</t>
  </si>
  <si>
    <t>NatWest statement balance at 31 December 2026</t>
  </si>
  <si>
    <t>Less cheques written and/or Credit Card expenses not yet on bank statements on 31 December 2026 (ENTER AS NEGATIVE)</t>
  </si>
  <si>
    <t>Add amounts banked up to 31 December 2026 not on bank statements</t>
  </si>
  <si>
    <t>Reconciled bank balance at 31 December 2026</t>
  </si>
  <si>
    <t>ACCOUNT SHEET FOR THE QUARTER TO 31 MARCH 2027</t>
  </si>
  <si>
    <t>Total to          31 March 2027</t>
  </si>
  <si>
    <t>SUNDAY 28/03/2027</t>
  </si>
  <si>
    <t>Cash in hand at 31 March 2027</t>
  </si>
  <si>
    <t>Bank funds at 31 March 2027</t>
  </si>
  <si>
    <t>NatWest statement balance at 31 March 2027</t>
  </si>
  <si>
    <t>Less cheques written and/or Credit Card expenses not yet on bank statements on 31 March 2027 (ENTER AS NEGATIVE)</t>
  </si>
  <si>
    <t>Add amounts banked up to 31 March 2027 not on bank statements</t>
  </si>
  <si>
    <t>Reconciled bank balance at 31 March 2027</t>
  </si>
  <si>
    <t>June 2026</t>
  </si>
  <si>
    <t>Apr-Jun 2026</t>
  </si>
  <si>
    <t>Sept 2026</t>
  </si>
  <si>
    <t>Apr-Sept 2026</t>
  </si>
  <si>
    <t>Dec 2026</t>
  </si>
  <si>
    <t>Apr-Dec 2026</t>
  </si>
  <si>
    <t>Mar 2027</t>
  </si>
  <si>
    <t>Apr-Mar 2027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</si>
</sst>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4" formatCode="_-&quot;£&quot;* #,##0.00_-;\-&quot;£&quot;* #,##0.00_-;_-&quot;£&quot;* &quot;-&quot;??_-;_-@_-"/>
    <numFmt numFmtId="43" formatCode="_-* #,##0.00_-;\-* #,##0.00_-;_-* &quot;-&quot;??_-;_-@_-"/>
    <numFmt numFmtId="164" formatCode="[$-809]dd\ mmmm\ yyyy;@"/>
    <numFmt numFmtId="165" formatCode="[$-F800]dddd\,\ mmmm\ dd\,\ yyyy"/>
    <numFmt numFmtId="166" formatCode="#,##0.00_);\(#,##0.00\);"/>
    <numFmt numFmtId="167" formatCode="&quot;£&quot;#,##0.00"/>
    <numFmt numFmtId="168" formatCode="#,##0.00_ ;[Red]\-#,##0.00\ "/>
    <numFmt numFmtId="169" formatCode="d\ mmm\ yy"/>
    <numFmt numFmtId="170" formatCode="dd/mm/yy;@"/>
    <numFmt numFmtId="171" formatCode="d/m/yy"/>
  </numFmts>
  <fonts count="109">
    <font>
      <sz val="12"/>
      <name val="Arial"/>
      <family val="2"/>
    </font>
    <font>
      <sz val="11"/>
      <color theme="1"/>
      <name val="Calibri"/>
      <family val="2"/>
      <scheme val="minor"/>
    </font>
    <font>
      <sz val="12"/>
      <name val="Arial"/>
      <family val="2"/>
    </font>
    <font>
      <b/>
      <sz val="14"/>
      <name val="Calibri"/>
      <family val="2"/>
      <scheme val="minor"/>
    </font>
    <font>
      <b/>
      <sz val="14"/>
      <name val="Arial"/>
      <family val="2"/>
    </font>
    <font>
      <u/>
      <sz val="10"/>
      <color indexed="12"/>
      <name val="Arial"/>
      <family val="2"/>
    </font>
    <font>
      <u/>
      <sz val="14"/>
      <color indexed="12"/>
      <name val="Arial"/>
      <family val="2"/>
    </font>
    <font>
      <b/>
      <sz val="12"/>
      <name val="Arial"/>
      <family val="2"/>
    </font>
    <font>
      <b/>
      <u/>
      <sz val="12"/>
      <name val="Calibri"/>
      <family val="2"/>
      <scheme val="minor"/>
    </font>
    <font>
      <sz val="12"/>
      <name val="Calibri"/>
      <family val="2"/>
      <scheme val="minor"/>
    </font>
    <font>
      <b/>
      <sz val="12"/>
      <name val="Calibri"/>
      <family val="2"/>
      <scheme val="minor"/>
    </font>
    <font>
      <u/>
      <sz val="10"/>
      <color indexed="12"/>
      <name val="Calibri"/>
      <family val="2"/>
      <scheme val="minor"/>
    </font>
    <font>
      <b/>
      <sz val="12"/>
      <color rgb="FFFF0000"/>
      <name val="Calibri"/>
      <family val="2"/>
      <scheme val="minor"/>
    </font>
    <font>
      <b/>
      <sz val="12"/>
      <name val="Calibri"/>
      <family val="2"/>
    </font>
    <font>
      <b/>
      <sz val="12"/>
      <color indexed="8"/>
      <name val="Calibri"/>
      <family val="2"/>
    </font>
    <font>
      <b/>
      <sz val="12"/>
      <color rgb="FF000000"/>
      <name val="Calibri"/>
      <family val="2"/>
      <scheme val="minor"/>
    </font>
    <font>
      <sz val="11"/>
      <name val="Calibri"/>
      <family val="2"/>
      <scheme val="minor"/>
    </font>
    <font>
      <b/>
      <sz val="8"/>
      <color indexed="81"/>
      <name val="Tahoma"/>
      <family val="2"/>
    </font>
    <font>
      <sz val="8"/>
      <color indexed="81"/>
      <name val="Tahoma"/>
      <family val="2"/>
    </font>
    <font>
      <sz val="10"/>
      <name val="Arial"/>
      <family val="2"/>
    </font>
    <font>
      <sz val="14"/>
      <name val="Calibri"/>
      <family val="2"/>
    </font>
    <font>
      <b/>
      <sz val="14"/>
      <name val="Calibri"/>
      <family val="2"/>
    </font>
    <font>
      <sz val="10"/>
      <name val="Calibri"/>
      <family val="2"/>
      <scheme val="minor"/>
    </font>
    <font>
      <sz val="10.5"/>
      <name val="Calibri"/>
      <family val="2"/>
      <scheme val="minor"/>
    </font>
    <font>
      <sz val="8"/>
      <name val="Calibri"/>
      <family val="2"/>
      <scheme val="minor"/>
    </font>
    <font>
      <b/>
      <sz val="13"/>
      <name val="Calibri"/>
      <family val="2"/>
      <scheme val="minor"/>
    </font>
    <font>
      <sz val="12"/>
      <color theme="1"/>
      <name val="Calibri"/>
      <family val="2"/>
      <scheme val="minor"/>
    </font>
    <font>
      <b/>
      <i/>
      <sz val="12"/>
      <name val="Calibri"/>
      <family val="2"/>
      <scheme val="minor"/>
    </font>
    <font>
      <sz val="14"/>
      <name val="Calibri"/>
      <family val="2"/>
      <scheme val="minor"/>
    </font>
    <font>
      <b/>
      <sz val="11"/>
      <name val="Calibri"/>
      <family val="2"/>
      <scheme val="minor"/>
    </font>
    <font>
      <sz val="9"/>
      <name val="Calibri"/>
      <family val="2"/>
      <scheme val="minor"/>
    </font>
    <font>
      <i/>
      <sz val="10"/>
      <name val="Calibri"/>
      <family val="2"/>
      <scheme val="minor"/>
    </font>
    <font>
      <b/>
      <i/>
      <sz val="11"/>
      <color rgb="FFFF0000"/>
      <name val="Calibri"/>
      <family val="2"/>
      <scheme val="minor"/>
    </font>
    <font>
      <i/>
      <sz val="11"/>
      <name val="Calibri"/>
      <family val="2"/>
      <scheme val="minor"/>
    </font>
    <font>
      <b/>
      <sz val="10"/>
      <name val="Calibri"/>
      <family val="2"/>
      <scheme val="minor"/>
    </font>
    <font>
      <sz val="13"/>
      <name val="Calibri"/>
      <family val="2"/>
      <scheme val="minor"/>
    </font>
    <font>
      <b/>
      <sz val="13"/>
      <name val="Calibri"/>
      <family val="2"/>
    </font>
    <font>
      <sz val="13"/>
      <name val="Calibri"/>
      <family val="2"/>
    </font>
    <font>
      <b/>
      <sz val="10.5"/>
      <name val="Calibri"/>
      <family val="2"/>
    </font>
    <font>
      <sz val="10.5"/>
      <name val="Calibri"/>
      <family val="2"/>
    </font>
    <font>
      <b/>
      <i/>
      <sz val="10.5"/>
      <name val="Calibri"/>
      <family val="2"/>
      <scheme val="minor"/>
    </font>
    <font>
      <i/>
      <sz val="12"/>
      <name val="Calibri"/>
      <family val="2"/>
      <scheme val="minor"/>
    </font>
    <font>
      <sz val="9"/>
      <color indexed="81"/>
      <name val="Tahoma"/>
      <family val="2"/>
    </font>
    <font>
      <b/>
      <sz val="9"/>
      <color indexed="81"/>
      <name val="Tahoma"/>
      <family val="2"/>
    </font>
    <font>
      <b/>
      <sz val="16"/>
      <name val="Calibri"/>
      <family val="2"/>
      <scheme val="minor"/>
    </font>
    <font>
      <sz val="12"/>
      <color rgb="FFFF0000"/>
      <name val="Calibri"/>
      <family val="2"/>
      <scheme val="minor"/>
    </font>
    <font>
      <sz val="12"/>
      <color indexed="81"/>
      <name val="Tahoma"/>
      <family val="2"/>
    </font>
    <font>
      <b/>
      <u/>
      <sz val="13"/>
      <name val="Calibri"/>
      <family val="2"/>
    </font>
    <font>
      <sz val="11.5"/>
      <name val="Calibri"/>
      <family val="2"/>
      <scheme val="minor"/>
    </font>
    <font>
      <b/>
      <sz val="8"/>
      <name val="Calibri"/>
      <family val="2"/>
      <scheme val="minor"/>
    </font>
    <font>
      <u/>
      <sz val="12"/>
      <color indexed="12"/>
      <name val="Calibri"/>
      <family val="2"/>
      <scheme val="minor"/>
    </font>
    <font>
      <b/>
      <sz val="11"/>
      <color rgb="FFFFFFFF"/>
      <name val="Arial2"/>
    </font>
    <font>
      <b/>
      <sz val="11"/>
      <color rgb="FF000000"/>
      <name val="Arial2"/>
    </font>
    <font>
      <sz val="11"/>
      <color rgb="FF000000"/>
      <name val="Arial2"/>
    </font>
    <font>
      <sz val="11"/>
      <color rgb="FF333333"/>
      <name val="Arial2"/>
    </font>
    <font>
      <sz val="12"/>
      <color theme="4" tint="0.79998168889431442"/>
      <name val="Calibri"/>
      <family val="2"/>
      <scheme val="minor"/>
    </font>
    <font>
      <b/>
      <sz val="14"/>
      <color theme="1"/>
      <name val="Calibri"/>
      <family val="2"/>
      <scheme val="minor"/>
    </font>
    <font>
      <b/>
      <sz val="14"/>
      <color rgb="FF000000"/>
      <name val="Calibri"/>
      <family val="2"/>
      <scheme val="minor"/>
    </font>
    <font>
      <b/>
      <sz val="14"/>
      <color indexed="8"/>
      <name val="Calibri"/>
      <family val="2"/>
      <scheme val="minor"/>
    </font>
    <font>
      <sz val="12"/>
      <color theme="4" tint="0.79998168889431442"/>
      <name val="Arial"/>
      <family val="2"/>
    </font>
    <font>
      <b/>
      <sz val="10"/>
      <name val="Calibri"/>
      <family val="2"/>
    </font>
    <font>
      <sz val="12"/>
      <name val="Calibri"/>
      <family val="2"/>
    </font>
    <font>
      <sz val="11"/>
      <name val="Calibri"/>
      <family val="2"/>
    </font>
    <font>
      <b/>
      <u/>
      <sz val="12"/>
      <name val="Arial"/>
      <family val="2"/>
    </font>
    <font>
      <i/>
      <sz val="12"/>
      <name val="Arial"/>
      <family val="2"/>
    </font>
    <font>
      <b/>
      <sz val="12"/>
      <color rgb="FF000000"/>
      <name val="Calibri"/>
      <family val="2"/>
    </font>
    <font>
      <sz val="18"/>
      <name val="Arial"/>
      <family val="2"/>
    </font>
    <font>
      <sz val="13"/>
      <color rgb="FF000000"/>
      <name val="Calibri"/>
      <family val="2"/>
    </font>
    <font>
      <sz val="12"/>
      <color rgb="FF000000"/>
      <name val="Calibri"/>
      <family val="2"/>
    </font>
    <font>
      <b/>
      <sz val="14"/>
      <color rgb="FF000000"/>
      <name val="Calibri"/>
      <family val="2"/>
    </font>
    <font>
      <sz val="14"/>
      <color rgb="FF000000"/>
      <name val="Calibri"/>
      <family val="2"/>
    </font>
    <font>
      <sz val="9"/>
      <color rgb="FF000000"/>
      <name val="Calibri"/>
      <family val="2"/>
    </font>
    <font>
      <sz val="11"/>
      <color rgb="FF000000"/>
      <name val="Calibri"/>
      <family val="2"/>
    </font>
    <font>
      <b/>
      <sz val="10.5"/>
      <color rgb="FF000000"/>
      <name val="Calibri"/>
      <family val="2"/>
    </font>
    <font>
      <sz val="10.5"/>
      <color rgb="FF000000"/>
      <name val="Calibri"/>
      <family val="2"/>
    </font>
    <font>
      <b/>
      <i/>
      <sz val="12"/>
      <name val="Arial"/>
      <family val="2"/>
    </font>
    <font>
      <b/>
      <u/>
      <sz val="11"/>
      <name val="Arial"/>
      <family val="2"/>
    </font>
    <font>
      <sz val="11"/>
      <name val="Arial"/>
      <family val="2"/>
    </font>
    <font>
      <b/>
      <sz val="11"/>
      <name val="Arial"/>
      <family val="2"/>
    </font>
    <font>
      <sz val="7"/>
      <name val="Arial"/>
      <family val="2"/>
    </font>
    <font>
      <b/>
      <u/>
      <sz val="12"/>
      <color theme="1"/>
      <name val="Calibri"/>
      <family val="2"/>
      <scheme val="minor"/>
    </font>
    <font>
      <b/>
      <sz val="11"/>
      <color indexed="8"/>
      <name val="Calibri"/>
      <family val="2"/>
    </font>
    <font>
      <b/>
      <sz val="12"/>
      <color theme="1"/>
      <name val="Calibri"/>
      <family val="2"/>
      <scheme val="minor"/>
    </font>
    <font>
      <u/>
      <sz val="11"/>
      <color indexed="8"/>
      <name val="Calibri"/>
      <family val="2"/>
    </font>
    <font>
      <sz val="12"/>
      <color theme="3" tint="0.39997558519241921"/>
      <name val="Arial"/>
      <family val="2"/>
    </font>
    <font>
      <b/>
      <sz val="12"/>
      <color theme="3" tint="0.39997558519241921"/>
      <name val="Arial"/>
      <family val="2"/>
    </font>
    <font>
      <i/>
      <sz val="11"/>
      <name val="Arial"/>
      <family val="2"/>
    </font>
    <font>
      <b/>
      <sz val="11"/>
      <color indexed="62"/>
      <name val="Arial"/>
      <family val="2"/>
    </font>
    <font>
      <b/>
      <sz val="10"/>
      <name val="Arial"/>
      <family val="2"/>
    </font>
    <font>
      <u/>
      <sz val="11"/>
      <name val="Arial"/>
      <family val="2"/>
    </font>
    <font>
      <sz val="9"/>
      <name val="Arial"/>
      <family val="2"/>
    </font>
    <font>
      <u/>
      <sz val="9"/>
      <name val="Arial"/>
      <family val="2"/>
    </font>
    <font>
      <b/>
      <sz val="9"/>
      <color rgb="FF00B0F0"/>
      <name val="Arial"/>
      <family val="2"/>
    </font>
    <font>
      <sz val="9"/>
      <color rgb="FF00B0F0"/>
      <name val="Arial"/>
      <family val="2"/>
    </font>
    <font>
      <b/>
      <sz val="9"/>
      <name val="Arial"/>
      <family val="2"/>
    </font>
    <font>
      <sz val="10"/>
      <color rgb="FF00B0F0"/>
      <name val="Arial"/>
      <family val="2"/>
    </font>
    <font>
      <sz val="8"/>
      <name val="Arial"/>
      <family val="2"/>
    </font>
    <font>
      <b/>
      <sz val="11"/>
      <color theme="1"/>
      <name val="Calibri"/>
      <family val="2"/>
    </font>
    <font>
      <sz val="11"/>
      <color theme="1"/>
      <name val="Calibri"/>
      <family val="2"/>
    </font>
    <font>
      <b/>
      <u/>
      <sz val="11"/>
      <color theme="1"/>
      <name val="Calibri"/>
      <family val="2"/>
    </font>
    <font>
      <b/>
      <i/>
      <sz val="14"/>
      <name val="Calibri"/>
      <family val="2"/>
      <scheme val="minor"/>
    </font>
    <font>
      <b/>
      <i/>
      <sz val="14"/>
      <name val="Calibri"/>
      <family val="2"/>
    </font>
    <font>
      <u/>
      <sz val="6.5"/>
      <color indexed="12"/>
      <name val="Arial"/>
      <family val="2"/>
    </font>
    <font>
      <b/>
      <sz val="7"/>
      <name val="Arial"/>
      <family val="2"/>
    </font>
    <font>
      <b/>
      <u/>
      <sz val="12"/>
      <color rgb="FFFF0000"/>
      <name val="Arial"/>
      <family val="2"/>
    </font>
    <font>
      <u/>
      <sz val="12"/>
      <color rgb="FFFF0000"/>
      <name val="Arial"/>
      <family val="2"/>
    </font>
    <font>
      <b/>
      <sz val="18"/>
      <color theme="4"/>
      <name val="Calibri"/>
      <family val="2"/>
    </font>
    <font>
      <b/>
      <sz val="18"/>
      <color theme="4"/>
      <name val="Calibri"/>
      <family val="2"/>
      <scheme val="minor"/>
    </font>
    <font>
      <b/>
      <sz val="14"/>
      <color theme="4"/>
      <name val="Calibri"/>
      <family val="2"/>
      <scheme val="minor"/>
    </font>
  </fonts>
  <fills count="20">
    <fill>
      <patternFill patternType="none"/>
    </fill>
    <fill>
      <patternFill patternType="gray125"/>
    </fill>
    <fill>
      <patternFill patternType="solid">
        <fgColor indexed="43"/>
        <bgColor indexed="64"/>
      </patternFill>
    </fill>
    <fill>
      <patternFill patternType="solid">
        <fgColor rgb="FFFFFF00"/>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theme="6" tint="0.59999389629810485"/>
        <bgColor indexed="64"/>
      </patternFill>
    </fill>
    <fill>
      <patternFill patternType="solid">
        <fgColor rgb="FFFFC000"/>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theme="3" tint="0.59999389629810485"/>
        <bgColor indexed="64"/>
      </patternFill>
    </fill>
    <fill>
      <patternFill patternType="solid">
        <fgColor theme="0" tint="-0.249977111117893"/>
        <bgColor rgb="FF808080"/>
      </patternFill>
    </fill>
    <fill>
      <patternFill patternType="solid">
        <fgColor theme="0" tint="-0.14999847407452621"/>
        <bgColor rgb="FFC0C0C0"/>
      </patternFill>
    </fill>
    <fill>
      <patternFill patternType="solid">
        <fgColor rgb="FFE9EBF5"/>
        <bgColor indexed="64"/>
      </patternFill>
    </fill>
    <fill>
      <patternFill patternType="solid">
        <fgColor rgb="FFD2D2D2"/>
      </patternFill>
    </fill>
    <fill>
      <patternFill patternType="solid">
        <fgColor rgb="FFD9D9D9"/>
      </patternFill>
    </fill>
    <fill>
      <patternFill patternType="solid">
        <fgColor rgb="FFE2EFD9"/>
        <bgColor indexed="64"/>
      </patternFill>
    </fill>
    <fill>
      <patternFill patternType="solid">
        <fgColor rgb="FFFBE4D5"/>
        <bgColor indexed="64"/>
      </patternFill>
    </fill>
    <fill>
      <patternFill patternType="solid">
        <fgColor theme="0" tint="-0.249977111117893"/>
        <bgColor indexed="64"/>
      </patternFill>
    </fill>
  </fills>
  <borders count="76">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thin">
        <color indexed="64"/>
      </bottom>
      <diagonal/>
    </border>
    <border>
      <left/>
      <right style="medium">
        <color indexed="64"/>
      </right>
      <top/>
      <bottom/>
      <diagonal/>
    </border>
    <border>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bottom style="thin">
        <color indexed="64"/>
      </bottom>
      <diagonal/>
    </border>
    <border>
      <left/>
      <right/>
      <top style="thin">
        <color indexed="64"/>
      </top>
      <bottom/>
      <diagonal/>
    </border>
    <border>
      <left style="medium">
        <color indexed="64"/>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medium">
        <color theme="1"/>
      </left>
      <right style="medium">
        <color theme="1"/>
      </right>
      <top style="medium">
        <color theme="1"/>
      </top>
      <bottom style="medium">
        <color theme="1"/>
      </bottom>
      <diagonal/>
    </border>
    <border>
      <left/>
      <right style="medium">
        <color theme="1"/>
      </right>
      <top style="medium">
        <color theme="1"/>
      </top>
      <bottom style="medium">
        <color theme="1"/>
      </bottom>
      <diagonal/>
    </border>
    <border>
      <left/>
      <right style="medium">
        <color indexed="64"/>
      </right>
      <top/>
      <bottom style="thin">
        <color indexed="64"/>
      </bottom>
      <diagonal/>
    </border>
    <border>
      <left style="thin">
        <color indexed="64"/>
      </left>
      <right style="thin">
        <color indexed="64"/>
      </right>
      <top style="thin">
        <color indexed="64"/>
      </top>
      <bottom style="double">
        <color indexed="64"/>
      </bottom>
      <diagonal/>
    </border>
    <border>
      <left/>
      <right/>
      <top style="thin">
        <color indexed="64"/>
      </top>
      <bottom style="double">
        <color indexed="64"/>
      </bottom>
      <diagonal/>
    </border>
    <border>
      <left style="medium">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medium">
        <color indexed="64"/>
      </left>
      <right style="medium">
        <color indexed="64"/>
      </right>
      <top/>
      <bottom/>
      <diagonal/>
    </border>
    <border>
      <left style="medium">
        <color rgb="FFFFFFFF"/>
      </left>
      <right style="medium">
        <color rgb="FFFFFFFF"/>
      </right>
      <top style="medium">
        <color rgb="FFFFFFFF"/>
      </top>
      <bottom style="medium">
        <color rgb="FFFFFFFF"/>
      </bottom>
      <diagonal/>
    </border>
    <border>
      <left style="medium">
        <color rgb="FFFFFFFF"/>
      </left>
      <right/>
      <top style="medium">
        <color rgb="FFFFFFFF"/>
      </top>
      <bottom style="medium">
        <color rgb="FFFFFFFF"/>
      </bottom>
      <diagonal/>
    </border>
    <border>
      <left/>
      <right style="medium">
        <color rgb="FFFFFFFF"/>
      </right>
      <top style="medium">
        <color rgb="FFFFFFFF"/>
      </top>
      <bottom style="medium">
        <color rgb="FFFFFFFF"/>
      </bottom>
      <diagonal/>
    </border>
    <border>
      <left/>
      <right style="medium">
        <color rgb="FFFFFFFF"/>
      </right>
      <top style="medium">
        <color rgb="FFFFFFFF"/>
      </top>
      <bottom/>
      <diagonal/>
    </border>
    <border>
      <left style="thin">
        <color rgb="FF000000"/>
      </left>
      <right/>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s>
  <cellStyleXfs count="11">
    <xf numFmtId="0" fontId="0" fillId="0" borderId="0"/>
    <xf numFmtId="0" fontId="5" fillId="0" borderId="0" applyNumberFormat="0" applyFill="0" applyBorder="0" applyAlignment="0" applyProtection="0">
      <alignment vertical="top"/>
      <protection locked="0"/>
    </xf>
    <xf numFmtId="43" fontId="2" fillId="0" borderId="0" applyFont="0" applyFill="0" applyBorder="0" applyAlignment="0" applyProtection="0"/>
    <xf numFmtId="0" fontId="2" fillId="0" borderId="0"/>
    <xf numFmtId="0" fontId="19" fillId="0" borderId="0"/>
    <xf numFmtId="0" fontId="1" fillId="0" borderId="0"/>
    <xf numFmtId="43" fontId="1" fillId="0" borderId="0" applyFont="0" applyFill="0" applyBorder="0" applyAlignment="0" applyProtection="0"/>
    <xf numFmtId="0" fontId="19" fillId="0" borderId="0"/>
    <xf numFmtId="43" fontId="2" fillId="0" borderId="0" applyFont="0" applyFill="0" applyBorder="0" applyAlignment="0" applyProtection="0"/>
    <xf numFmtId="0" fontId="19" fillId="0" borderId="0"/>
    <xf numFmtId="43" fontId="2" fillId="0" borderId="0" applyFont="0" applyFill="0" applyBorder="0" applyAlignment="0" applyProtection="0"/>
  </cellStyleXfs>
  <cellXfs count="896">
    <xf numFmtId="0" fontId="0" fillId="0" borderId="0" xfId="0"/>
    <xf numFmtId="0" fontId="3" fillId="0" borderId="0" xfId="0" applyFont="1"/>
    <xf numFmtId="0" fontId="4" fillId="0" borderId="0" xfId="0" applyFont="1" applyAlignment="1">
      <alignment horizontal="right"/>
    </xf>
    <xf numFmtId="0" fontId="6" fillId="0" borderId="0" xfId="1" applyFont="1" applyAlignment="1" applyProtection="1"/>
    <xf numFmtId="0" fontId="7" fillId="0" borderId="0" xfId="0" applyFont="1"/>
    <xf numFmtId="0" fontId="2" fillId="0" borderId="0" xfId="0" applyFont="1"/>
    <xf numFmtId="0" fontId="8" fillId="0" borderId="0" xfId="0" applyFont="1"/>
    <xf numFmtId="0" fontId="9" fillId="0" borderId="0" xfId="0" applyFont="1"/>
    <xf numFmtId="0" fontId="10" fillId="0" borderId="0" xfId="0" applyFont="1"/>
    <xf numFmtId="0" fontId="9" fillId="2" borderId="1" xfId="0" applyFont="1" applyFill="1" applyBorder="1" applyProtection="1">
      <protection locked="0"/>
    </xf>
    <xf numFmtId="0" fontId="9" fillId="2" borderId="2" xfId="0" applyFont="1" applyFill="1" applyBorder="1" applyProtection="1">
      <protection locked="0"/>
    </xf>
    <xf numFmtId="0" fontId="9" fillId="3" borderId="0" xfId="0" applyFont="1" applyFill="1"/>
    <xf numFmtId="0" fontId="10" fillId="0" borderId="0" xfId="0" applyFont="1" applyProtection="1">
      <protection locked="0"/>
    </xf>
    <xf numFmtId="43" fontId="9" fillId="2" borderId="1" xfId="2" applyFont="1" applyFill="1" applyBorder="1" applyProtection="1">
      <protection locked="0"/>
    </xf>
    <xf numFmtId="0" fontId="9" fillId="0" borderId="0" xfId="0" applyFont="1" applyAlignment="1">
      <alignment wrapText="1"/>
    </xf>
    <xf numFmtId="0" fontId="9" fillId="0" borderId="0" xfId="0" applyFont="1" applyProtection="1">
      <protection locked="0"/>
    </xf>
    <xf numFmtId="0" fontId="5" fillId="2" borderId="1" xfId="1" applyFill="1" applyBorder="1" applyAlignment="1" applyProtection="1">
      <protection locked="0"/>
    </xf>
    <xf numFmtId="49" fontId="9" fillId="2" borderId="1" xfId="0" applyNumberFormat="1" applyFont="1" applyFill="1" applyBorder="1" applyProtection="1">
      <protection locked="0"/>
    </xf>
    <xf numFmtId="49" fontId="9" fillId="0" borderId="0" xfId="0" applyNumberFormat="1" applyFont="1" applyProtection="1">
      <protection locked="0"/>
    </xf>
    <xf numFmtId="0" fontId="12" fillId="0" borderId="0" xfId="0" applyFont="1" applyAlignment="1">
      <alignment horizontal="center"/>
    </xf>
    <xf numFmtId="164" fontId="12" fillId="0" borderId="0" xfId="0" applyNumberFormat="1" applyFont="1" applyAlignment="1">
      <alignment horizontal="center" wrapText="1"/>
    </xf>
    <xf numFmtId="164" fontId="12" fillId="0" borderId="0" xfId="0" applyNumberFormat="1" applyFont="1" applyAlignment="1">
      <alignment horizontal="center"/>
    </xf>
    <xf numFmtId="43" fontId="9" fillId="0" borderId="0" xfId="0" applyNumberFormat="1" applyFont="1" applyAlignment="1">
      <alignment horizontal="left"/>
    </xf>
    <xf numFmtId="43" fontId="10" fillId="0" borderId="0" xfId="0" applyNumberFormat="1" applyFont="1" applyAlignment="1">
      <alignment horizontal="left"/>
    </xf>
    <xf numFmtId="14" fontId="10" fillId="0" borderId="0" xfId="0" applyNumberFormat="1" applyFont="1" applyAlignment="1">
      <alignment horizontal="left"/>
    </xf>
    <xf numFmtId="0" fontId="12" fillId="0" borderId="0" xfId="0" applyFont="1"/>
    <xf numFmtId="43" fontId="9" fillId="0" borderId="0" xfId="0" applyNumberFormat="1" applyFont="1"/>
    <xf numFmtId="43" fontId="9" fillId="0" borderId="0" xfId="2" applyFont="1" applyFill="1" applyBorder="1" applyProtection="1">
      <protection locked="0"/>
    </xf>
    <xf numFmtId="43" fontId="10" fillId="0" borderId="0" xfId="0" applyNumberFormat="1" applyFont="1"/>
    <xf numFmtId="0" fontId="12" fillId="0" borderId="0" xfId="0" applyFont="1" applyAlignment="1">
      <alignment wrapText="1"/>
    </xf>
    <xf numFmtId="0" fontId="10" fillId="0" borderId="5" xfId="0" applyFont="1" applyBorder="1"/>
    <xf numFmtId="165" fontId="10" fillId="0" borderId="5" xfId="0" applyNumberFormat="1" applyFont="1" applyBorder="1" applyAlignment="1">
      <alignment horizontal="left"/>
    </xf>
    <xf numFmtId="43" fontId="9" fillId="0" borderId="5" xfId="0" applyNumberFormat="1" applyFont="1" applyBorder="1"/>
    <xf numFmtId="43" fontId="9" fillId="0" borderId="5" xfId="3" applyNumberFormat="1" applyFont="1" applyBorder="1" applyProtection="1">
      <protection locked="0"/>
    </xf>
    <xf numFmtId="165" fontId="16" fillId="0" borderId="5" xfId="3" applyNumberFormat="1" applyFont="1" applyBorder="1" applyProtection="1">
      <protection locked="0"/>
    </xf>
    <xf numFmtId="0" fontId="16" fillId="0" borderId="5" xfId="3" applyFont="1" applyBorder="1" applyProtection="1">
      <protection locked="0"/>
    </xf>
    <xf numFmtId="43" fontId="16" fillId="0" borderId="5" xfId="3" applyNumberFormat="1" applyFont="1" applyBorder="1" applyProtection="1">
      <protection locked="0"/>
    </xf>
    <xf numFmtId="165" fontId="16" fillId="0" borderId="5" xfId="0" applyNumberFormat="1" applyFont="1" applyBorder="1" applyProtection="1">
      <protection locked="0"/>
    </xf>
    <xf numFmtId="0" fontId="16" fillId="0" borderId="5" xfId="0" applyFont="1" applyBorder="1" applyProtection="1">
      <protection locked="0"/>
    </xf>
    <xf numFmtId="43" fontId="16" fillId="0" borderId="5" xfId="0" applyNumberFormat="1" applyFont="1" applyBorder="1" applyProtection="1">
      <protection locked="0"/>
    </xf>
    <xf numFmtId="165" fontId="9" fillId="0" borderId="5" xfId="0" applyNumberFormat="1" applyFont="1" applyBorder="1" applyProtection="1">
      <protection locked="0"/>
    </xf>
    <xf numFmtId="0" fontId="9" fillId="0" borderId="5" xfId="0" applyFont="1" applyBorder="1" applyProtection="1">
      <protection locked="0"/>
    </xf>
    <xf numFmtId="43" fontId="9" fillId="0" borderId="5" xfId="0" applyNumberFormat="1" applyFont="1" applyBorder="1" applyProtection="1">
      <protection locked="0"/>
    </xf>
    <xf numFmtId="0" fontId="22" fillId="0" borderId="0" xfId="4" applyFont="1" applyProtection="1">
      <protection locked="0"/>
    </xf>
    <xf numFmtId="0" fontId="10" fillId="0" borderId="0" xfId="4" applyFont="1" applyProtection="1">
      <protection locked="0"/>
    </xf>
    <xf numFmtId="0" fontId="23" fillId="0" borderId="0" xfId="4" applyFont="1" applyAlignment="1" applyProtection="1">
      <alignment wrapText="1"/>
      <protection locked="0"/>
    </xf>
    <xf numFmtId="0" fontId="23" fillId="0" borderId="9" xfId="4" applyFont="1" applyBorder="1" applyProtection="1">
      <protection locked="0"/>
    </xf>
    <xf numFmtId="0" fontId="23" fillId="0" borderId="9" xfId="4" applyFont="1" applyBorder="1" applyAlignment="1">
      <alignment horizontal="right"/>
    </xf>
    <xf numFmtId="14" fontId="23" fillId="0" borderId="9" xfId="4" applyNumberFormat="1" applyFont="1" applyBorder="1" applyProtection="1">
      <protection locked="0"/>
    </xf>
    <xf numFmtId="0" fontId="9" fillId="0" borderId="0" xfId="4" applyFont="1" applyProtection="1">
      <protection locked="0"/>
    </xf>
    <xf numFmtId="0" fontId="23" fillId="0" borderId="0" xfId="4" applyFont="1" applyProtection="1">
      <protection locked="0"/>
    </xf>
    <xf numFmtId="0" fontId="16" fillId="0" borderId="0" xfId="4" applyFont="1" applyAlignment="1" applyProtection="1">
      <alignment wrapText="1"/>
      <protection locked="0"/>
    </xf>
    <xf numFmtId="0" fontId="24" fillId="0" borderId="0" xfId="4" applyFont="1" applyProtection="1">
      <protection locked="0"/>
    </xf>
    <xf numFmtId="0" fontId="1" fillId="0" borderId="0" xfId="5" applyProtection="1">
      <protection locked="0"/>
    </xf>
    <xf numFmtId="43" fontId="26" fillId="0" borderId="17" xfId="5" applyNumberFormat="1" applyFont="1" applyBorder="1"/>
    <xf numFmtId="0" fontId="10" fillId="0" borderId="0" xfId="4" applyFont="1"/>
    <xf numFmtId="166" fontId="9" fillId="0" borderId="0" xfId="4" applyNumberFormat="1" applyFont="1" applyProtection="1">
      <protection locked="0"/>
    </xf>
    <xf numFmtId="0" fontId="9" fillId="0" borderId="18" xfId="4" applyFont="1" applyBorder="1" applyAlignment="1">
      <alignment horizontal="left"/>
    </xf>
    <xf numFmtId="0" fontId="28" fillId="0" borderId="21" xfId="4" applyFont="1" applyBorder="1" applyAlignment="1">
      <alignment horizontal="left"/>
    </xf>
    <xf numFmtId="0" fontId="28" fillId="0" borderId="22" xfId="4" applyFont="1" applyBorder="1"/>
    <xf numFmtId="43" fontId="9" fillId="0" borderId="23" xfId="6" applyFont="1" applyBorder="1" applyProtection="1"/>
    <xf numFmtId="0" fontId="29" fillId="0" borderId="24" xfId="4" applyFont="1" applyBorder="1" applyAlignment="1">
      <alignment horizontal="left"/>
    </xf>
    <xf numFmtId="0" fontId="28" fillId="0" borderId="26" xfId="4" applyFont="1" applyBorder="1" applyAlignment="1">
      <alignment horizontal="left"/>
    </xf>
    <xf numFmtId="0" fontId="28" fillId="0" borderId="5" xfId="4" applyFont="1" applyBorder="1"/>
    <xf numFmtId="43" fontId="9" fillId="0" borderId="27" xfId="6" applyFont="1" applyBorder="1" applyProtection="1"/>
    <xf numFmtId="0" fontId="9" fillId="0" borderId="24" xfId="4" applyFont="1" applyBorder="1" applyAlignment="1">
      <alignment horizontal="left"/>
    </xf>
    <xf numFmtId="0" fontId="9" fillId="0" borderId="28" xfId="4" applyFont="1" applyBorder="1" applyAlignment="1">
      <alignment horizontal="left"/>
    </xf>
    <xf numFmtId="0" fontId="28" fillId="0" borderId="31" xfId="4" applyFont="1" applyBorder="1" applyAlignment="1">
      <alignment horizontal="left"/>
    </xf>
    <xf numFmtId="0" fontId="28" fillId="4" borderId="11" xfId="4" applyFont="1" applyFill="1" applyBorder="1" applyAlignment="1">
      <alignment horizontal="right"/>
    </xf>
    <xf numFmtId="0" fontId="28" fillId="0" borderId="34" xfId="4" applyFont="1" applyBorder="1" applyAlignment="1">
      <alignment horizontal="left"/>
    </xf>
    <xf numFmtId="0" fontId="28" fillId="0" borderId="35" xfId="4" applyFont="1" applyBorder="1"/>
    <xf numFmtId="43" fontId="9" fillId="0" borderId="36" xfId="6" applyFont="1" applyBorder="1" applyProtection="1"/>
    <xf numFmtId="0" fontId="10" fillId="0" borderId="15" xfId="4" applyFont="1" applyBorder="1"/>
    <xf numFmtId="43" fontId="10" fillId="4" borderId="1" xfId="6" applyFont="1" applyFill="1" applyBorder="1" applyProtection="1"/>
    <xf numFmtId="0" fontId="28" fillId="0" borderId="0" xfId="4" applyFont="1"/>
    <xf numFmtId="0" fontId="28" fillId="0" borderId="5" xfId="4" applyFont="1" applyBorder="1" applyAlignment="1">
      <alignment horizontal="left"/>
    </xf>
    <xf numFmtId="43" fontId="9" fillId="0" borderId="0" xfId="6" applyFont="1" applyBorder="1" applyProtection="1">
      <protection locked="0"/>
    </xf>
    <xf numFmtId="0" fontId="28" fillId="4" borderId="44" xfId="4" applyFont="1" applyFill="1" applyBorder="1" applyAlignment="1">
      <alignment horizontal="right"/>
    </xf>
    <xf numFmtId="166" fontId="10" fillId="0" borderId="17" xfId="4" applyNumberFormat="1" applyFont="1" applyBorder="1" applyAlignment="1">
      <alignment horizontal="right"/>
    </xf>
    <xf numFmtId="43" fontId="10" fillId="0" borderId="1" xfId="6" applyFont="1" applyBorder="1" applyProtection="1"/>
    <xf numFmtId="0" fontId="10" fillId="0" borderId="44" xfId="5" applyFont="1" applyBorder="1" applyAlignment="1" applyProtection="1">
      <alignment wrapText="1"/>
      <protection locked="0"/>
    </xf>
    <xf numFmtId="43" fontId="10" fillId="0" borderId="0" xfId="6" applyFont="1" applyBorder="1" applyProtection="1"/>
    <xf numFmtId="0" fontId="10" fillId="0" borderId="0" xfId="4" applyFont="1" applyAlignment="1">
      <alignment horizontal="left"/>
    </xf>
    <xf numFmtId="168" fontId="9" fillId="0" borderId="48" xfId="5" applyNumberFormat="1" applyFont="1" applyBorder="1" applyAlignment="1">
      <alignment horizontal="center"/>
    </xf>
    <xf numFmtId="43" fontId="9" fillId="5" borderId="5" xfId="6" applyFont="1" applyFill="1" applyBorder="1" applyProtection="1"/>
    <xf numFmtId="0" fontId="16" fillId="0" borderId="0" xfId="7" applyFont="1"/>
    <xf numFmtId="43" fontId="9" fillId="0" borderId="40" xfId="6" applyFont="1" applyFill="1" applyBorder="1" applyProtection="1"/>
    <xf numFmtId="0" fontId="30" fillId="0" borderId="0" xfId="4" applyFont="1"/>
    <xf numFmtId="0" fontId="28" fillId="0" borderId="49" xfId="4" applyFont="1" applyBorder="1"/>
    <xf numFmtId="0" fontId="29" fillId="0" borderId="0" xfId="7" applyFont="1" applyAlignment="1">
      <alignment horizontal="right"/>
    </xf>
    <xf numFmtId="43" fontId="9" fillId="5" borderId="41" xfId="6" applyFont="1" applyFill="1" applyBorder="1" applyProtection="1"/>
    <xf numFmtId="0" fontId="22" fillId="0" borderId="0" xfId="4" applyFont="1"/>
    <xf numFmtId="43" fontId="10" fillId="0" borderId="5" xfId="6" applyFont="1" applyFill="1" applyBorder="1" applyProtection="1"/>
    <xf numFmtId="43" fontId="9" fillId="0" borderId="5" xfId="6" applyFont="1" applyFill="1" applyBorder="1" applyProtection="1"/>
    <xf numFmtId="0" fontId="9" fillId="0" borderId="9" xfId="4" applyFont="1" applyBorder="1" applyAlignment="1">
      <alignment horizontal="left"/>
    </xf>
    <xf numFmtId="0" fontId="22" fillId="0" borderId="37" xfId="4" applyFont="1" applyBorder="1" applyAlignment="1">
      <alignment horizontal="left" wrapText="1"/>
    </xf>
    <xf numFmtId="166" fontId="9" fillId="0" borderId="0" xfId="4" applyNumberFormat="1" applyFont="1"/>
    <xf numFmtId="0" fontId="22" fillId="0" borderId="37" xfId="4" applyFont="1" applyBorder="1" applyAlignment="1">
      <alignment horizontal="center" wrapText="1"/>
    </xf>
    <xf numFmtId="49" fontId="16" fillId="0" borderId="5" xfId="4" applyNumberFormat="1" applyFont="1" applyBorder="1" applyProtection="1">
      <protection locked="0"/>
    </xf>
    <xf numFmtId="0" fontId="27" fillId="0" borderId="0" xfId="4" applyFont="1" applyAlignment="1">
      <alignment vertical="top" wrapText="1"/>
    </xf>
    <xf numFmtId="0" fontId="28" fillId="0" borderId="0" xfId="4" applyFont="1" applyAlignment="1">
      <alignment horizontal="right"/>
    </xf>
    <xf numFmtId="0" fontId="23" fillId="0" borderId="0" xfId="4" applyFont="1"/>
    <xf numFmtId="0" fontId="28" fillId="4" borderId="0" xfId="4" applyFont="1" applyFill="1" applyAlignment="1">
      <alignment horizontal="right"/>
    </xf>
    <xf numFmtId="0" fontId="28" fillId="0" borderId="35" xfId="4" applyFont="1" applyBorder="1" applyAlignment="1">
      <alignment wrapText="1"/>
    </xf>
    <xf numFmtId="43" fontId="10" fillId="0" borderId="0" xfId="4" applyNumberFormat="1" applyFont="1"/>
    <xf numFmtId="43" fontId="9" fillId="0" borderId="0" xfId="4" applyNumberFormat="1" applyFont="1"/>
    <xf numFmtId="43" fontId="10" fillId="0" borderId="0" xfId="4" quotePrefix="1" applyNumberFormat="1" applyFont="1" applyAlignment="1">
      <alignment horizontal="right"/>
    </xf>
    <xf numFmtId="43" fontId="10" fillId="5" borderId="54" xfId="6" applyFont="1" applyFill="1" applyBorder="1" applyProtection="1"/>
    <xf numFmtId="43" fontId="22" fillId="0" borderId="0" xfId="4" applyNumberFormat="1" applyFont="1" applyProtection="1">
      <protection locked="0"/>
    </xf>
    <xf numFmtId="43" fontId="10" fillId="5" borderId="55" xfId="6" applyFont="1" applyFill="1" applyBorder="1" applyProtection="1"/>
    <xf numFmtId="43" fontId="40" fillId="0" borderId="0" xfId="4" quotePrefix="1" applyNumberFormat="1" applyFont="1"/>
    <xf numFmtId="0" fontId="29" fillId="0" borderId="46" xfId="4" applyFont="1" applyBorder="1"/>
    <xf numFmtId="0" fontId="16" fillId="0" borderId="44" xfId="4" applyFont="1" applyBorder="1" applyProtection="1">
      <protection locked="0"/>
    </xf>
    <xf numFmtId="0" fontId="29" fillId="0" borderId="9" xfId="4" applyFont="1" applyBorder="1"/>
    <xf numFmtId="0" fontId="10" fillId="0" borderId="9" xfId="4" applyFont="1" applyBorder="1" applyAlignment="1">
      <alignment horizontal="left"/>
    </xf>
    <xf numFmtId="0" fontId="10" fillId="0" borderId="0" xfId="0" applyFont="1" applyAlignment="1">
      <alignment horizontal="left"/>
    </xf>
    <xf numFmtId="0" fontId="10" fillId="0" borderId="0" xfId="0" applyFont="1" applyAlignment="1" applyProtection="1">
      <alignment horizontal="left"/>
      <protection locked="0"/>
    </xf>
    <xf numFmtId="0" fontId="9" fillId="0" borderId="0" xfId="0" applyFont="1" applyAlignment="1" applyProtection="1">
      <alignment wrapText="1"/>
      <protection locked="0"/>
    </xf>
    <xf numFmtId="169" fontId="10" fillId="0" borderId="0" xfId="0" applyNumberFormat="1" applyFont="1" applyAlignment="1">
      <alignment horizontal="center" vertical="center" wrapText="1"/>
    </xf>
    <xf numFmtId="169" fontId="10" fillId="0" borderId="0" xfId="0" applyNumberFormat="1" applyFont="1" applyAlignment="1" applyProtection="1">
      <alignment horizontal="center" vertical="center" wrapText="1"/>
      <protection locked="0"/>
    </xf>
    <xf numFmtId="0" fontId="26" fillId="0" borderId="0" xfId="5" applyFont="1"/>
    <xf numFmtId="0" fontId="9" fillId="0" borderId="0" xfId="4" applyFont="1"/>
    <xf numFmtId="0" fontId="9" fillId="6" borderId="5" xfId="0" applyFont="1" applyFill="1" applyBorder="1" applyAlignment="1">
      <alignment horizontal="center" vertical="center" wrapText="1"/>
    </xf>
    <xf numFmtId="169" fontId="9" fillId="6" borderId="5" xfId="0" applyNumberFormat="1" applyFont="1" applyFill="1" applyBorder="1" applyAlignment="1">
      <alignment horizontal="left" vertical="center" wrapText="1"/>
    </xf>
    <xf numFmtId="169" fontId="9" fillId="6" borderId="5" xfId="0" applyNumberFormat="1" applyFont="1" applyFill="1" applyBorder="1" applyAlignment="1">
      <alignment horizontal="left" vertical="center"/>
    </xf>
    <xf numFmtId="0" fontId="9" fillId="6" borderId="40" xfId="0" applyFont="1" applyFill="1" applyBorder="1" applyAlignment="1">
      <alignment horizontal="center" vertical="center" wrapText="1"/>
    </xf>
    <xf numFmtId="169" fontId="9" fillId="6" borderId="40" xfId="0" applyNumberFormat="1" applyFont="1" applyFill="1" applyBorder="1" applyAlignment="1">
      <alignment horizontal="left" vertical="center"/>
    </xf>
    <xf numFmtId="0" fontId="9" fillId="8" borderId="49" xfId="0" applyFont="1" applyFill="1" applyBorder="1" applyAlignment="1">
      <alignment horizontal="center" vertical="center" wrapText="1"/>
    </xf>
    <xf numFmtId="169" fontId="9" fillId="8" borderId="49" xfId="0" applyNumberFormat="1" applyFont="1" applyFill="1" applyBorder="1" applyAlignment="1">
      <alignment horizontal="left" vertical="center" wrapText="1"/>
    </xf>
    <xf numFmtId="0" fontId="9" fillId="7" borderId="0" xfId="0" applyFont="1" applyFill="1" applyProtection="1">
      <protection locked="0"/>
    </xf>
    <xf numFmtId="0" fontId="41" fillId="9" borderId="0" xfId="0" applyFont="1" applyFill="1" applyAlignment="1">
      <alignment horizontal="left" vertical="center"/>
    </xf>
    <xf numFmtId="0" fontId="9" fillId="9" borderId="0" xfId="0" applyFont="1" applyFill="1"/>
    <xf numFmtId="0" fontId="9" fillId="6" borderId="49" xfId="0" applyFont="1" applyFill="1" applyBorder="1" applyAlignment="1">
      <alignment horizontal="center" vertical="center" wrapText="1"/>
    </xf>
    <xf numFmtId="169" fontId="9" fillId="6" borderId="49" xfId="0" applyNumberFormat="1" applyFont="1" applyFill="1" applyBorder="1" applyAlignment="1">
      <alignment horizontal="left" vertical="center"/>
    </xf>
    <xf numFmtId="169" fontId="9" fillId="9" borderId="0" xfId="0" applyNumberFormat="1" applyFont="1" applyFill="1" applyAlignment="1">
      <alignment horizontal="left" vertical="center" wrapText="1"/>
    </xf>
    <xf numFmtId="169" fontId="9" fillId="6" borderId="49" xfId="0" applyNumberFormat="1" applyFont="1" applyFill="1" applyBorder="1" applyAlignment="1">
      <alignment horizontal="left" vertical="center" wrapText="1"/>
    </xf>
    <xf numFmtId="0" fontId="9" fillId="8" borderId="5" xfId="0" applyFont="1" applyFill="1" applyBorder="1" applyAlignment="1">
      <alignment horizontal="center" vertical="center" wrapText="1"/>
    </xf>
    <xf numFmtId="169" fontId="9" fillId="8" borderId="5" xfId="0" applyNumberFormat="1" applyFont="1" applyFill="1" applyBorder="1" applyAlignment="1">
      <alignment horizontal="left" vertical="center" wrapText="1"/>
    </xf>
    <xf numFmtId="43" fontId="9" fillId="0" borderId="5" xfId="8" applyFont="1" applyBorder="1" applyProtection="1">
      <protection locked="0"/>
    </xf>
    <xf numFmtId="0" fontId="9" fillId="8" borderId="40" xfId="0" applyFont="1" applyFill="1" applyBorder="1" applyAlignment="1">
      <alignment horizontal="center" vertical="center" wrapText="1"/>
    </xf>
    <xf numFmtId="169" fontId="9" fillId="8" borderId="40" xfId="0" applyNumberFormat="1" applyFont="1" applyFill="1" applyBorder="1" applyAlignment="1">
      <alignment horizontal="left" vertical="center" wrapText="1"/>
    </xf>
    <xf numFmtId="43" fontId="9" fillId="0" borderId="40" xfId="8" applyFont="1" applyBorder="1" applyProtection="1">
      <protection locked="0"/>
    </xf>
    <xf numFmtId="14" fontId="9" fillId="0" borderId="0" xfId="0" applyNumberFormat="1" applyFont="1"/>
    <xf numFmtId="0" fontId="9" fillId="0" borderId="0" xfId="4" applyFont="1" applyAlignment="1">
      <alignment horizontal="left"/>
    </xf>
    <xf numFmtId="0" fontId="9" fillId="0" borderId="0" xfId="0" applyFont="1"/>
    <xf numFmtId="49" fontId="16" fillId="0" borderId="0" xfId="0" applyNumberFormat="1" applyFont="1" applyProtection="1">
      <protection locked="0"/>
    </xf>
    <xf numFmtId="43" fontId="16" fillId="0" borderId="0" xfId="0" applyNumberFormat="1" applyFont="1" applyProtection="1">
      <protection locked="0"/>
    </xf>
    <xf numFmtId="170" fontId="16" fillId="0" borderId="0" xfId="0" applyNumberFormat="1" applyFont="1" applyProtection="1">
      <protection locked="0"/>
    </xf>
    <xf numFmtId="44" fontId="16" fillId="0" borderId="0" xfId="0" applyNumberFormat="1" applyFont="1" applyProtection="1">
      <protection locked="0"/>
    </xf>
    <xf numFmtId="14" fontId="29" fillId="11" borderId="0" xfId="0" applyNumberFormat="1" applyFont="1" applyFill="1" applyProtection="1">
      <protection locked="0"/>
    </xf>
    <xf numFmtId="0" fontId="9" fillId="11" borderId="0" xfId="0" applyFont="1" applyFill="1" applyProtection="1">
      <protection locked="0"/>
    </xf>
    <xf numFmtId="14" fontId="10" fillId="0" borderId="0" xfId="0" applyNumberFormat="1" applyFont="1" applyProtection="1">
      <protection locked="0"/>
    </xf>
    <xf numFmtId="14" fontId="9" fillId="0" borderId="0" xfId="0" applyNumberFormat="1" applyFont="1" applyProtection="1">
      <protection locked="0"/>
    </xf>
    <xf numFmtId="0" fontId="22" fillId="0" borderId="0" xfId="0" applyFont="1"/>
    <xf numFmtId="14" fontId="9" fillId="11" borderId="0" xfId="0" applyNumberFormat="1" applyFont="1" applyFill="1" applyProtection="1">
      <protection locked="0"/>
    </xf>
    <xf numFmtId="0" fontId="22" fillId="0" borderId="0" xfId="4" applyFont="1" applyAlignment="1" applyProtection="1">
      <alignment horizontal="left"/>
      <protection locked="0"/>
    </xf>
    <xf numFmtId="0" fontId="11" fillId="0" borderId="17" xfId="1" applyFont="1" applyBorder="1" applyAlignment="1" applyProtection="1">
      <alignment horizontal="right"/>
    </xf>
    <xf numFmtId="0" fontId="9" fillId="0" borderId="31" xfId="4" applyFont="1" applyBorder="1"/>
    <xf numFmtId="0" fontId="9" fillId="0" borderId="26" xfId="4" applyFont="1" applyBorder="1"/>
    <xf numFmtId="0" fontId="9" fillId="0" borderId="34" xfId="4" applyFont="1" applyBorder="1"/>
    <xf numFmtId="0" fontId="9" fillId="0" borderId="0" xfId="4" applyFont="1" applyAlignment="1">
      <alignment horizontal="left" vertical="top" wrapText="1"/>
    </xf>
    <xf numFmtId="0" fontId="9" fillId="0" borderId="0" xfId="7" applyFont="1" applyAlignment="1">
      <alignment horizontal="center" vertical="center"/>
    </xf>
    <xf numFmtId="0" fontId="9" fillId="0" borderId="0" xfId="4" applyFont="1" applyAlignment="1">
      <alignment horizontal="center" vertical="top"/>
    </xf>
    <xf numFmtId="0" fontId="9" fillId="0" borderId="0" xfId="4" applyFont="1" applyAlignment="1">
      <alignment horizontal="center" vertical="top" wrapText="1"/>
    </xf>
    <xf numFmtId="43" fontId="26" fillId="0" borderId="0" xfId="5" applyNumberFormat="1" applyFont="1"/>
    <xf numFmtId="43" fontId="26" fillId="0" borderId="0" xfId="5" applyNumberFormat="1" applyFont="1" applyAlignment="1">
      <alignment horizontal="center"/>
    </xf>
    <xf numFmtId="0" fontId="41" fillId="0" borderId="0" xfId="4" applyFont="1" applyAlignment="1">
      <alignment wrapText="1"/>
    </xf>
    <xf numFmtId="43" fontId="10" fillId="0" borderId="0" xfId="8" applyFont="1" applyAlignment="1" applyProtection="1">
      <alignment horizontal="center"/>
      <protection locked="0"/>
    </xf>
    <xf numFmtId="43" fontId="9" fillId="0" borderId="0" xfId="8" applyFont="1" applyFill="1" applyBorder="1" applyAlignment="1" applyProtection="1">
      <alignment horizontal="right"/>
      <protection locked="0"/>
    </xf>
    <xf numFmtId="43" fontId="9" fillId="0" borderId="52" xfId="8" applyFont="1" applyBorder="1" applyProtection="1">
      <protection locked="0"/>
    </xf>
    <xf numFmtId="166" fontId="9" fillId="0" borderId="5" xfId="4" applyNumberFormat="1" applyFont="1" applyBorder="1" applyAlignment="1" applyProtection="1">
      <alignment horizontal="left" vertical="top" wrapText="1"/>
      <protection locked="0"/>
    </xf>
    <xf numFmtId="0" fontId="9" fillId="0" borderId="5" xfId="4" applyFont="1" applyBorder="1" applyAlignment="1" applyProtection="1">
      <alignment horizontal="left" vertical="top" wrapText="1"/>
      <protection locked="0"/>
    </xf>
    <xf numFmtId="0" fontId="22" fillId="0" borderId="1" xfId="4" applyFont="1" applyBorder="1"/>
    <xf numFmtId="43" fontId="10" fillId="4" borderId="1" xfId="8" applyFont="1" applyFill="1" applyBorder="1" applyProtection="1"/>
    <xf numFmtId="43" fontId="9" fillId="3" borderId="0" xfId="4" applyNumberFormat="1" applyFont="1" applyFill="1"/>
    <xf numFmtId="43" fontId="10" fillId="0" borderId="0" xfId="6" applyFont="1" applyFill="1" applyBorder="1" applyProtection="1"/>
    <xf numFmtId="0" fontId="10" fillId="0" borderId="5" xfId="4" applyFont="1" applyBorder="1" applyAlignment="1">
      <alignment horizontal="center"/>
    </xf>
    <xf numFmtId="0" fontId="48" fillId="0" borderId="5" xfId="4" applyFont="1" applyBorder="1"/>
    <xf numFmtId="43" fontId="10" fillId="0" borderId="1" xfId="8" applyFont="1" applyBorder="1" applyProtection="1"/>
    <xf numFmtId="43" fontId="49" fillId="0" borderId="0" xfId="4" applyNumberFormat="1" applyFont="1"/>
    <xf numFmtId="43" fontId="10" fillId="0" borderId="0" xfId="8" applyFont="1" applyBorder="1" applyProtection="1"/>
    <xf numFmtId="0" fontId="34" fillId="0" borderId="0" xfId="4" applyFont="1" applyProtection="1">
      <protection locked="0"/>
    </xf>
    <xf numFmtId="43" fontId="9" fillId="0" borderId="0" xfId="8" applyFont="1" applyProtection="1">
      <protection locked="0"/>
    </xf>
    <xf numFmtId="0" fontId="24" fillId="0" borderId="0" xfId="4" applyFont="1"/>
    <xf numFmtId="0" fontId="25" fillId="0" borderId="0" xfId="4" applyFont="1"/>
    <xf numFmtId="43" fontId="9" fillId="0" borderId="0" xfId="8" applyFont="1" applyFill="1" applyBorder="1" applyProtection="1"/>
    <xf numFmtId="43" fontId="9" fillId="0" borderId="23" xfId="8" applyFont="1" applyBorder="1" applyProtection="1">
      <protection locked="0"/>
    </xf>
    <xf numFmtId="0" fontId="9" fillId="0" borderId="37" xfId="4" applyFont="1" applyBorder="1" applyAlignment="1" applyProtection="1">
      <alignment horizontal="left" vertical="top" wrapText="1"/>
      <protection locked="0"/>
    </xf>
    <xf numFmtId="43" fontId="9" fillId="0" borderId="50" xfId="8" applyFont="1" applyBorder="1" applyProtection="1">
      <protection locked="0"/>
    </xf>
    <xf numFmtId="43" fontId="9" fillId="0" borderId="27" xfId="8" applyFont="1" applyBorder="1" applyProtection="1">
      <protection locked="0"/>
    </xf>
    <xf numFmtId="0" fontId="28" fillId="0" borderId="60" xfId="4" applyFont="1" applyBorder="1" applyAlignment="1">
      <alignment horizontal="left"/>
    </xf>
    <xf numFmtId="43" fontId="9" fillId="0" borderId="36" xfId="8" applyFont="1" applyBorder="1" applyProtection="1">
      <protection locked="0"/>
    </xf>
    <xf numFmtId="0" fontId="9" fillId="0" borderId="0" xfId="4" applyFont="1" applyAlignment="1" applyProtection="1">
      <alignment horizontal="left" vertical="top" wrapText="1"/>
      <protection locked="0"/>
    </xf>
    <xf numFmtId="0" fontId="9" fillId="0" borderId="5" xfId="4" applyFont="1" applyBorder="1"/>
    <xf numFmtId="0" fontId="28" fillId="0" borderId="0" xfId="4" applyFont="1" applyAlignment="1">
      <alignment horizontal="left"/>
    </xf>
    <xf numFmtId="43" fontId="9" fillId="0" borderId="0" xfId="8" applyFont="1" applyBorder="1" applyProtection="1">
      <protection locked="0"/>
    </xf>
    <xf numFmtId="43" fontId="27" fillId="0" borderId="0" xfId="8" applyFont="1" applyAlignment="1" applyProtection="1">
      <alignment vertical="top" wrapText="1"/>
      <protection locked="0"/>
    </xf>
    <xf numFmtId="43" fontId="9" fillId="0" borderId="1" xfId="8" applyFont="1" applyBorder="1" applyProtection="1"/>
    <xf numFmtId="43" fontId="34" fillId="0" borderId="0" xfId="4" applyNumberFormat="1" applyFont="1"/>
    <xf numFmtId="43" fontId="22" fillId="0" borderId="0" xfId="4" applyNumberFormat="1" applyFont="1"/>
    <xf numFmtId="43" fontId="25" fillId="0" borderId="0" xfId="4" applyNumberFormat="1" applyFont="1" applyAlignment="1">
      <alignment horizontal="center" vertical="center"/>
    </xf>
    <xf numFmtId="43" fontId="10" fillId="0" borderId="0" xfId="8" applyFont="1" applyBorder="1" applyAlignment="1" applyProtection="1">
      <alignment horizontal="center" vertical="center"/>
    </xf>
    <xf numFmtId="43" fontId="24" fillId="0" borderId="0" xfId="4" applyNumberFormat="1" applyFont="1"/>
    <xf numFmtId="0" fontId="3" fillId="0" borderId="0" xfId="4" applyFont="1"/>
    <xf numFmtId="43" fontId="10" fillId="0" borderId="0" xfId="8" applyFont="1" applyProtection="1">
      <protection locked="0"/>
    </xf>
    <xf numFmtId="0" fontId="3" fillId="0" borderId="0" xfId="4" applyFont="1" applyProtection="1">
      <protection locked="0"/>
    </xf>
    <xf numFmtId="0" fontId="10" fillId="0" borderId="5" xfId="4" applyFont="1" applyBorder="1" applyAlignment="1">
      <alignment horizontal="center" vertical="center" wrapText="1"/>
    </xf>
    <xf numFmtId="0" fontId="3" fillId="0" borderId="5" xfId="4" applyFont="1" applyBorder="1" applyAlignment="1">
      <alignment horizontal="center" vertical="center"/>
    </xf>
    <xf numFmtId="0" fontId="3" fillId="0" borderId="5" xfId="4" applyFont="1" applyBorder="1" applyAlignment="1">
      <alignment horizontal="center" vertical="center" wrapText="1"/>
    </xf>
    <xf numFmtId="43" fontId="9" fillId="0" borderId="5" xfId="8" applyFont="1" applyBorder="1" applyProtection="1"/>
    <xf numFmtId="43" fontId="10" fillId="0" borderId="63" xfId="8" applyFont="1" applyBorder="1" applyProtection="1"/>
    <xf numFmtId="43" fontId="10" fillId="0" borderId="64" xfId="8" applyFont="1" applyBorder="1" applyProtection="1"/>
    <xf numFmtId="43" fontId="9" fillId="3" borderId="0" xfId="8" applyFont="1" applyFill="1" applyProtection="1"/>
    <xf numFmtId="0" fontId="28" fillId="0" borderId="0" xfId="4" applyFont="1" applyProtection="1">
      <protection locked="0"/>
    </xf>
    <xf numFmtId="0" fontId="50" fillId="0" borderId="0" xfId="1" applyFont="1" applyAlignment="1" applyProtection="1">
      <protection locked="0"/>
    </xf>
    <xf numFmtId="43" fontId="1" fillId="0" borderId="0" xfId="8" applyFont="1" applyProtection="1"/>
    <xf numFmtId="0" fontId="51" fillId="12" borderId="65" xfId="0" applyFont="1" applyFill="1" applyBorder="1" applyAlignment="1">
      <alignment horizontal="center" vertical="top" wrapText="1"/>
    </xf>
    <xf numFmtId="0" fontId="52" fillId="12" borderId="65" xfId="0" applyFont="1" applyFill="1" applyBorder="1" applyAlignment="1">
      <alignment horizontal="center" vertical="top" wrapText="1"/>
    </xf>
    <xf numFmtId="0" fontId="53" fillId="12" borderId="65" xfId="0" applyFont="1" applyFill="1" applyBorder="1" applyAlignment="1">
      <alignment horizontal="center" vertical="top" wrapText="1"/>
    </xf>
    <xf numFmtId="171" fontId="53" fillId="12" borderId="65" xfId="0" applyNumberFormat="1" applyFont="1" applyFill="1" applyBorder="1" applyAlignment="1">
      <alignment horizontal="center" vertical="top" wrapText="1"/>
    </xf>
    <xf numFmtId="4" fontId="52" fillId="12" borderId="65" xfId="0" applyNumberFormat="1" applyFont="1" applyFill="1" applyBorder="1" applyAlignment="1">
      <alignment horizontal="center" vertical="top" wrapText="1"/>
    </xf>
    <xf numFmtId="0" fontId="51" fillId="12" borderId="65" xfId="0" applyFont="1" applyFill="1" applyBorder="1" applyAlignment="1">
      <alignment horizontal="right"/>
    </xf>
    <xf numFmtId="49" fontId="54" fillId="13" borderId="65" xfId="0" applyNumberFormat="1" applyFont="1" applyFill="1" applyBorder="1" applyAlignment="1">
      <alignment horizontal="left"/>
    </xf>
    <xf numFmtId="49" fontId="54" fillId="13" borderId="65" xfId="0" applyNumberFormat="1" applyFont="1" applyFill="1" applyBorder="1"/>
    <xf numFmtId="49" fontId="54" fillId="13" borderId="65" xfId="0" applyNumberFormat="1" applyFont="1" applyFill="1" applyBorder="1" applyAlignment="1">
      <alignment horizontal="left" wrapText="1"/>
    </xf>
    <xf numFmtId="49" fontId="54" fillId="13" borderId="65" xfId="0" applyNumberFormat="1" applyFont="1" applyFill="1" applyBorder="1" applyAlignment="1">
      <alignment horizontal="center"/>
    </xf>
    <xf numFmtId="170" fontId="54" fillId="13" borderId="65" xfId="0" applyNumberFormat="1" applyFont="1" applyFill="1" applyBorder="1" applyAlignment="1">
      <alignment horizontal="center"/>
    </xf>
    <xf numFmtId="4" fontId="54" fillId="13" borderId="65" xfId="0" applyNumberFormat="1" applyFont="1" applyFill="1" applyBorder="1" applyAlignment="1">
      <alignment horizontal="right"/>
    </xf>
    <xf numFmtId="0" fontId="9" fillId="0" borderId="0" xfId="0" applyFont="1" applyAlignment="1">
      <alignment horizontal="center"/>
    </xf>
    <xf numFmtId="49" fontId="54" fillId="13" borderId="66" xfId="0" applyNumberFormat="1" applyFont="1" applyFill="1" applyBorder="1" applyAlignment="1">
      <alignment horizontal="left"/>
    </xf>
    <xf numFmtId="0" fontId="9" fillId="5" borderId="0" xfId="0" applyFont="1" applyFill="1" applyAlignment="1">
      <alignment horizontal="center"/>
    </xf>
    <xf numFmtId="49" fontId="54" fillId="13" borderId="66" xfId="0" applyNumberFormat="1" applyFont="1" applyFill="1" applyBorder="1"/>
    <xf numFmtId="49" fontId="54" fillId="13" borderId="66" xfId="0" applyNumberFormat="1" applyFont="1" applyFill="1" applyBorder="1" applyAlignment="1">
      <alignment horizontal="center"/>
    </xf>
    <xf numFmtId="170" fontId="54" fillId="13" borderId="66" xfId="0" applyNumberFormat="1" applyFont="1" applyFill="1" applyBorder="1" applyAlignment="1">
      <alignment horizontal="center"/>
    </xf>
    <xf numFmtId="4" fontId="54" fillId="13" borderId="66" xfId="0" applyNumberFormat="1" applyFont="1" applyFill="1" applyBorder="1" applyAlignment="1">
      <alignment horizontal="right"/>
    </xf>
    <xf numFmtId="165" fontId="10" fillId="0" borderId="0" xfId="0" applyNumberFormat="1" applyFont="1" applyAlignment="1">
      <alignment horizontal="center"/>
    </xf>
    <xf numFmtId="0" fontId="9" fillId="8" borderId="0" xfId="0" applyFont="1" applyFill="1"/>
    <xf numFmtId="0" fontId="55" fillId="8" borderId="0" xfId="0" applyFont="1" applyFill="1"/>
    <xf numFmtId="0" fontId="59" fillId="8" borderId="0" xfId="0" applyFont="1" applyFill="1"/>
    <xf numFmtId="43" fontId="1" fillId="5" borderId="1" xfId="8" applyFont="1" applyFill="1" applyBorder="1"/>
    <xf numFmtId="0" fontId="9" fillId="0" borderId="5" xfId="0" applyFont="1" applyBorder="1"/>
    <xf numFmtId="0" fontId="9" fillId="0" borderId="49" xfId="0" applyFont="1" applyBorder="1" applyProtection="1">
      <protection locked="0"/>
    </xf>
    <xf numFmtId="170" fontId="9" fillId="0" borderId="49" xfId="0" applyNumberFormat="1" applyFont="1" applyBorder="1" applyProtection="1">
      <protection locked="0"/>
    </xf>
    <xf numFmtId="43" fontId="1" fillId="0" borderId="43" xfId="8" applyFont="1" applyBorder="1" applyProtection="1">
      <protection locked="0"/>
    </xf>
    <xf numFmtId="0" fontId="9" fillId="0" borderId="26" xfId="0" applyFont="1" applyBorder="1" applyAlignment="1">
      <alignment wrapText="1"/>
    </xf>
    <xf numFmtId="0" fontId="9" fillId="0" borderId="49" xfId="0" applyFont="1" applyBorder="1"/>
    <xf numFmtId="0" fontId="22" fillId="0" borderId="5" xfId="0" applyFont="1" applyBorder="1" applyAlignment="1" applyProtection="1">
      <alignment vertical="center" wrapText="1"/>
      <protection hidden="1"/>
    </xf>
    <xf numFmtId="170" fontId="9" fillId="0" borderId="5" xfId="0" applyNumberFormat="1" applyFont="1" applyBorder="1" applyProtection="1">
      <protection locked="0"/>
    </xf>
    <xf numFmtId="43" fontId="1" fillId="0" borderId="52" xfId="8" applyFont="1" applyBorder="1" applyProtection="1">
      <protection locked="0"/>
    </xf>
    <xf numFmtId="0" fontId="61" fillId="0" borderId="26" xfId="0" applyFont="1" applyBorder="1" applyAlignment="1">
      <alignment wrapText="1"/>
    </xf>
    <xf numFmtId="0" fontId="30" fillId="0" borderId="5" xfId="0" applyFont="1" applyBorder="1" applyAlignment="1" applyProtection="1">
      <alignment vertical="center" wrapText="1"/>
      <protection hidden="1"/>
    </xf>
    <xf numFmtId="0" fontId="62" fillId="0" borderId="26" xfId="0" applyFont="1" applyBorder="1" applyAlignment="1">
      <alignment wrapText="1"/>
    </xf>
    <xf numFmtId="0" fontId="62" fillId="0" borderId="34" xfId="0" applyFont="1" applyBorder="1" applyAlignment="1">
      <alignment vertical="top" wrapText="1"/>
    </xf>
    <xf numFmtId="0" fontId="9" fillId="0" borderId="35" xfId="0" applyFont="1" applyBorder="1"/>
    <xf numFmtId="43" fontId="1" fillId="0" borderId="5" xfId="8" applyFont="1" applyBorder="1" applyProtection="1">
      <protection locked="0"/>
    </xf>
    <xf numFmtId="43" fontId="1" fillId="0" borderId="0" xfId="8" applyFont="1"/>
    <xf numFmtId="0" fontId="28" fillId="0" borderId="32" xfId="4" applyFont="1" applyBorder="1"/>
    <xf numFmtId="0" fontId="28" fillId="0" borderId="52" xfId="4" applyFont="1" applyBorder="1"/>
    <xf numFmtId="166" fontId="29" fillId="0" borderId="0" xfId="4" applyNumberFormat="1" applyFont="1" applyAlignment="1" applyProtection="1">
      <alignment horizontal="center"/>
      <protection locked="0"/>
    </xf>
    <xf numFmtId="166" fontId="16" fillId="0" borderId="0" xfId="4" applyNumberFormat="1" applyFont="1" applyAlignment="1" applyProtection="1">
      <alignment horizontal="right"/>
      <protection locked="0"/>
    </xf>
    <xf numFmtId="43" fontId="9" fillId="0" borderId="52" xfId="6" applyFont="1" applyBorder="1" applyProtection="1">
      <protection locked="0"/>
    </xf>
    <xf numFmtId="166" fontId="9" fillId="0" borderId="5" xfId="4" applyNumberFormat="1" applyFont="1" applyBorder="1" applyAlignment="1" applyProtection="1">
      <alignment horizontal="left" vertical="top"/>
      <protection locked="0"/>
    </xf>
    <xf numFmtId="0" fontId="9" fillId="0" borderId="5" xfId="4" applyFont="1" applyBorder="1" applyAlignment="1" applyProtection="1">
      <alignment horizontal="left" vertical="top"/>
      <protection locked="0"/>
    </xf>
    <xf numFmtId="0" fontId="26" fillId="0" borderId="0" xfId="5" applyFont="1" applyProtection="1">
      <protection locked="0"/>
    </xf>
    <xf numFmtId="0" fontId="24" fillId="0" borderId="5" xfId="4" applyFont="1" applyBorder="1" applyAlignment="1" applyProtection="1">
      <alignment horizontal="left" vertical="top"/>
      <protection locked="0"/>
    </xf>
    <xf numFmtId="43" fontId="10" fillId="0" borderId="1" xfId="4" applyNumberFormat="1" applyFont="1" applyBorder="1"/>
    <xf numFmtId="43" fontId="9" fillId="0" borderId="0" xfId="6" applyFont="1" applyFill="1" applyBorder="1" applyProtection="1"/>
    <xf numFmtId="43" fontId="9" fillId="0" borderId="23" xfId="6" applyFont="1" applyBorder="1" applyProtection="1">
      <protection locked="0"/>
    </xf>
    <xf numFmtId="0" fontId="9" fillId="0" borderId="37" xfId="4" applyFont="1" applyBorder="1" applyAlignment="1" applyProtection="1">
      <alignment horizontal="left" vertical="top"/>
      <protection locked="0"/>
    </xf>
    <xf numFmtId="43" fontId="9" fillId="0" borderId="50" xfId="6" applyFont="1" applyBorder="1" applyProtection="1">
      <protection locked="0"/>
    </xf>
    <xf numFmtId="43" fontId="9" fillId="0" borderId="27" xfId="6" applyFont="1" applyBorder="1" applyProtection="1">
      <protection locked="0"/>
    </xf>
    <xf numFmtId="43" fontId="9" fillId="0" borderId="36" xfId="6" applyFont="1" applyBorder="1" applyProtection="1">
      <protection locked="0"/>
    </xf>
    <xf numFmtId="0" fontId="9" fillId="0" borderId="0" xfId="4" applyFont="1" applyAlignment="1" applyProtection="1">
      <alignment horizontal="left" vertical="top"/>
      <protection locked="0"/>
    </xf>
    <xf numFmtId="0" fontId="27" fillId="0" borderId="0" xfId="4" applyFont="1" applyAlignment="1" applyProtection="1">
      <alignment vertical="top" wrapText="1"/>
      <protection locked="0"/>
    </xf>
    <xf numFmtId="43" fontId="9" fillId="0" borderId="1" xfId="4" applyNumberFormat="1" applyFont="1" applyBorder="1"/>
    <xf numFmtId="43" fontId="34" fillId="0" borderId="0" xfId="4" applyNumberFormat="1" applyFont="1" applyProtection="1">
      <protection locked="0"/>
    </xf>
    <xf numFmtId="166" fontId="10" fillId="0" borderId="0" xfId="4" applyNumberFormat="1" applyFont="1" applyAlignment="1" applyProtection="1">
      <alignment horizontal="center"/>
      <protection locked="0"/>
    </xf>
    <xf numFmtId="166" fontId="9" fillId="0" borderId="0" xfId="4" applyNumberFormat="1" applyFont="1" applyAlignment="1" applyProtection="1">
      <alignment horizontal="right"/>
      <protection locked="0"/>
    </xf>
    <xf numFmtId="166" fontId="9" fillId="0" borderId="5" xfId="4" applyNumberFormat="1" applyFont="1" applyBorder="1" applyAlignment="1" applyProtection="1">
      <alignment vertical="top"/>
      <protection locked="0"/>
    </xf>
    <xf numFmtId="0" fontId="9" fillId="0" borderId="5" xfId="4" applyFont="1" applyBorder="1" applyAlignment="1" applyProtection="1">
      <alignment vertical="top" wrapText="1"/>
      <protection locked="0"/>
    </xf>
    <xf numFmtId="0" fontId="9" fillId="0" borderId="5" xfId="4" applyFont="1" applyBorder="1" applyAlignment="1" applyProtection="1">
      <alignment vertical="top"/>
      <protection locked="0"/>
    </xf>
    <xf numFmtId="0" fontId="9" fillId="0" borderId="37" xfId="4" applyFont="1" applyBorder="1" applyAlignment="1" applyProtection="1">
      <alignment vertical="top"/>
      <protection locked="0"/>
    </xf>
    <xf numFmtId="0" fontId="9" fillId="0" borderId="0" xfId="4" applyFont="1" applyAlignment="1" applyProtection="1">
      <alignment vertical="top"/>
      <protection locked="0"/>
    </xf>
    <xf numFmtId="0" fontId="9" fillId="0" borderId="0" xfId="4" applyFont="1" applyAlignment="1" applyProtection="1">
      <alignment horizontal="left"/>
      <protection locked="0"/>
    </xf>
    <xf numFmtId="0" fontId="22" fillId="0" borderId="0" xfId="4" applyFont="1" applyAlignment="1">
      <alignment horizontal="left"/>
    </xf>
    <xf numFmtId="0" fontId="9" fillId="0" borderId="0" xfId="4" applyFont="1" applyAlignment="1" applyProtection="1">
      <alignment horizontal="center" vertical="top"/>
      <protection locked="0"/>
    </xf>
    <xf numFmtId="0" fontId="9" fillId="0" borderId="0" xfId="4" applyFont="1" applyAlignment="1" applyProtection="1">
      <alignment horizontal="center" vertical="top" wrapText="1"/>
      <protection locked="0"/>
    </xf>
    <xf numFmtId="0" fontId="9" fillId="0" borderId="0" xfId="7" applyFont="1" applyAlignment="1" applyProtection="1">
      <alignment horizontal="center" vertical="center"/>
      <protection locked="0"/>
    </xf>
    <xf numFmtId="43" fontId="26" fillId="0" borderId="0" xfId="5" applyNumberFormat="1" applyFont="1" applyProtection="1">
      <protection locked="0"/>
    </xf>
    <xf numFmtId="43" fontId="26" fillId="0" borderId="0" xfId="5" applyNumberFormat="1" applyFont="1" applyAlignment="1" applyProtection="1">
      <alignment horizontal="center"/>
      <protection locked="0"/>
    </xf>
    <xf numFmtId="0" fontId="41" fillId="0" borderId="0" xfId="4" applyFont="1" applyAlignment="1" applyProtection="1">
      <alignment wrapText="1"/>
      <protection locked="0"/>
    </xf>
    <xf numFmtId="0" fontId="1" fillId="0" borderId="0" xfId="5"/>
    <xf numFmtId="43" fontId="10" fillId="0" borderId="0" xfId="6" applyFont="1" applyFill="1" applyBorder="1" applyProtection="1">
      <protection locked="0"/>
    </xf>
    <xf numFmtId="43" fontId="49" fillId="0" borderId="0" xfId="4" applyNumberFormat="1" applyFont="1" applyProtection="1">
      <protection locked="0"/>
    </xf>
    <xf numFmtId="43" fontId="10" fillId="0" borderId="0" xfId="4" applyNumberFormat="1" applyFont="1" applyProtection="1">
      <protection locked="0"/>
    </xf>
    <xf numFmtId="43" fontId="9" fillId="0" borderId="0" xfId="6" applyFont="1" applyFill="1" applyBorder="1" applyProtection="1">
      <protection locked="0"/>
    </xf>
    <xf numFmtId="43" fontId="25" fillId="0" borderId="0" xfId="4" applyNumberFormat="1" applyFont="1" applyAlignment="1" applyProtection="1">
      <alignment horizontal="center" vertical="center"/>
      <protection locked="0"/>
    </xf>
    <xf numFmtId="43" fontId="24" fillId="0" borderId="0" xfId="4" applyNumberFormat="1" applyFont="1" applyProtection="1">
      <protection locked="0"/>
    </xf>
    <xf numFmtId="0" fontId="29" fillId="0" borderId="0" xfId="0" applyFont="1"/>
    <xf numFmtId="0" fontId="16" fillId="0" borderId="0" xfId="0" applyFont="1"/>
    <xf numFmtId="0" fontId="29" fillId="0" borderId="0" xfId="0" applyFont="1" applyAlignment="1">
      <alignment horizontal="center"/>
    </xf>
    <xf numFmtId="17" fontId="29" fillId="0" borderId="0" xfId="0" quotePrefix="1" applyNumberFormat="1" applyFont="1" applyAlignment="1">
      <alignment horizontal="center"/>
    </xf>
    <xf numFmtId="0" fontId="16" fillId="0" borderId="0" xfId="0" applyFont="1" applyAlignment="1">
      <alignment horizontal="left" vertical="top" wrapText="1"/>
    </xf>
    <xf numFmtId="43" fontId="16" fillId="0" borderId="0" xfId="0" applyNumberFormat="1" applyFont="1"/>
    <xf numFmtId="0" fontId="63" fillId="0" borderId="0" xfId="0" applyFont="1" applyAlignment="1">
      <alignment vertical="top"/>
    </xf>
    <xf numFmtId="0" fontId="2" fillId="0" borderId="0" xfId="0" applyFont="1" applyAlignment="1">
      <alignment vertical="top"/>
    </xf>
    <xf numFmtId="0" fontId="7" fillId="0" borderId="0" xfId="0" applyFont="1" applyAlignment="1">
      <alignment vertical="top"/>
    </xf>
    <xf numFmtId="0" fontId="5" fillId="0" borderId="0" xfId="1" applyAlignment="1" applyProtection="1"/>
    <xf numFmtId="0" fontId="64" fillId="0" borderId="0" xfId="0" applyFont="1" applyAlignment="1">
      <alignment vertical="top"/>
    </xf>
    <xf numFmtId="0" fontId="7" fillId="0" borderId="0" xfId="0" applyFont="1" applyProtection="1">
      <protection locked="0"/>
    </xf>
    <xf numFmtId="0" fontId="2" fillId="0" borderId="0" xfId="0" applyFont="1" applyAlignment="1">
      <alignment horizontal="left" vertical="top" wrapText="1"/>
    </xf>
    <xf numFmtId="0" fontId="65" fillId="0" borderId="68" xfId="0" applyFont="1" applyBorder="1" applyAlignment="1">
      <alignment horizontal="left" wrapText="1" readingOrder="1"/>
    </xf>
    <xf numFmtId="0" fontId="65" fillId="14" borderId="68" xfId="0" applyFont="1" applyFill="1" applyBorder="1" applyAlignment="1">
      <alignment horizontal="left" wrapText="1" readingOrder="1"/>
    </xf>
    <xf numFmtId="0" fontId="66" fillId="14" borderId="68" xfId="0" applyFont="1" applyFill="1" applyBorder="1" applyAlignment="1">
      <alignment wrapText="1"/>
    </xf>
    <xf numFmtId="0" fontId="67" fillId="14" borderId="68" xfId="0" applyFont="1" applyFill="1" applyBorder="1" applyAlignment="1">
      <alignment horizontal="left" wrapText="1" readingOrder="1"/>
    </xf>
    <xf numFmtId="4" fontId="68" fillId="14" borderId="68" xfId="0" applyNumberFormat="1" applyFont="1" applyFill="1" applyBorder="1" applyAlignment="1">
      <alignment horizontal="center" wrapText="1" readingOrder="1"/>
    </xf>
    <xf numFmtId="0" fontId="69" fillId="14" borderId="68" xfId="0" applyFont="1" applyFill="1" applyBorder="1" applyAlignment="1">
      <alignment horizontal="left" wrapText="1" readingOrder="1"/>
    </xf>
    <xf numFmtId="0" fontId="68" fillId="14" borderId="68" xfId="0" applyFont="1" applyFill="1" applyBorder="1" applyAlignment="1">
      <alignment horizontal="center" wrapText="1" readingOrder="1"/>
    </xf>
    <xf numFmtId="0" fontId="71" fillId="14" borderId="68" xfId="0" applyFont="1" applyFill="1" applyBorder="1" applyAlignment="1">
      <alignment horizontal="left" wrapText="1" readingOrder="1"/>
    </xf>
    <xf numFmtId="0" fontId="70" fillId="14" borderId="68" xfId="0" applyFont="1" applyFill="1" applyBorder="1" applyAlignment="1">
      <alignment wrapText="1" readingOrder="1"/>
    </xf>
    <xf numFmtId="0" fontId="68" fillId="0" borderId="69" xfId="0" applyFont="1" applyBorder="1" applyAlignment="1">
      <alignment wrapText="1" readingOrder="1"/>
    </xf>
    <xf numFmtId="0" fontId="68" fillId="0" borderId="70" xfId="0" applyFont="1" applyBorder="1" applyAlignment="1">
      <alignment wrapText="1" readingOrder="1"/>
    </xf>
    <xf numFmtId="0" fontId="66" fillId="0" borderId="68" xfId="0" applyFont="1" applyBorder="1" applyAlignment="1">
      <alignment horizontal="center" wrapText="1"/>
    </xf>
    <xf numFmtId="0" fontId="66" fillId="0" borderId="68" xfId="0" applyFont="1" applyBorder="1" applyAlignment="1">
      <alignment wrapText="1"/>
    </xf>
    <xf numFmtId="0" fontId="66" fillId="14" borderId="68" xfId="0" applyFont="1" applyFill="1" applyBorder="1" applyAlignment="1">
      <alignment horizontal="center" wrapText="1"/>
    </xf>
    <xf numFmtId="0" fontId="72" fillId="14" borderId="68" xfId="0" applyFont="1" applyFill="1" applyBorder="1" applyAlignment="1">
      <alignment horizontal="left" wrapText="1" readingOrder="1"/>
    </xf>
    <xf numFmtId="0" fontId="73" fillId="14" borderId="68" xfId="0" applyFont="1" applyFill="1" applyBorder="1" applyAlignment="1">
      <alignment horizontal="left" wrapText="1" readingOrder="1"/>
    </xf>
    <xf numFmtId="0" fontId="71" fillId="14" borderId="69" xfId="0" applyFont="1" applyFill="1" applyBorder="1" applyAlignment="1">
      <alignment wrapText="1" readingOrder="1"/>
    </xf>
    <xf numFmtId="0" fontId="68" fillId="14" borderId="68" xfId="0" applyFont="1" applyFill="1" applyBorder="1" applyAlignment="1">
      <alignment horizontal="left" wrapText="1" readingOrder="1"/>
    </xf>
    <xf numFmtId="0" fontId="74" fillId="0" borderId="69" xfId="0" applyFont="1" applyBorder="1" applyAlignment="1">
      <alignment wrapText="1" readingOrder="1"/>
    </xf>
    <xf numFmtId="0" fontId="74" fillId="0" borderId="71" xfId="0" applyFont="1" applyBorder="1" applyAlignment="1">
      <alignment wrapText="1" readingOrder="1"/>
    </xf>
    <xf numFmtId="0" fontId="71" fillId="3" borderId="68" xfId="0" applyFont="1" applyFill="1" applyBorder="1" applyAlignment="1">
      <alignment horizontal="left" vertical="top" wrapText="1" readingOrder="1"/>
    </xf>
    <xf numFmtId="0" fontId="74" fillId="0" borderId="0" xfId="0" applyFont="1" applyAlignment="1">
      <alignment wrapText="1" readingOrder="1"/>
    </xf>
    <xf numFmtId="0" fontId="71" fillId="0" borderId="0" xfId="0" applyFont="1" applyAlignment="1">
      <alignment horizontal="left" vertical="top" wrapText="1" readingOrder="1"/>
    </xf>
    <xf numFmtId="0" fontId="27" fillId="0" borderId="0" xfId="4" applyFont="1" applyProtection="1">
      <protection locked="0"/>
    </xf>
    <xf numFmtId="0" fontId="7" fillId="0" borderId="0" xfId="0" applyFont="1" applyAlignment="1">
      <alignment horizontal="left" vertical="top"/>
    </xf>
    <xf numFmtId="0" fontId="2" fillId="0" borderId="0" xfId="0" applyFont="1" applyAlignment="1">
      <alignment horizontal="left" vertical="top"/>
    </xf>
    <xf numFmtId="0" fontId="2" fillId="0" borderId="0" xfId="0" quotePrefix="1" applyFont="1" applyAlignment="1">
      <alignment vertical="top"/>
    </xf>
    <xf numFmtId="0" fontId="2" fillId="0" borderId="0" xfId="0" quotePrefix="1" applyFont="1" applyAlignment="1">
      <alignment horizontal="left" vertical="top" wrapText="1"/>
    </xf>
    <xf numFmtId="0" fontId="7" fillId="0" borderId="0" xfId="9" applyFont="1"/>
    <xf numFmtId="0" fontId="2" fillId="0" borderId="0" xfId="9" applyFont="1"/>
    <xf numFmtId="17" fontId="75" fillId="0" borderId="0" xfId="9" quotePrefix="1" applyNumberFormat="1" applyFont="1"/>
    <xf numFmtId="0" fontId="2" fillId="0" borderId="0" xfId="9" applyFont="1" applyAlignment="1">
      <alignment horizontal="left"/>
    </xf>
    <xf numFmtId="0" fontId="2" fillId="0" borderId="0" xfId="9" applyFont="1" applyAlignment="1">
      <alignment horizontal="left" indent="4"/>
    </xf>
    <xf numFmtId="49" fontId="2" fillId="0" borderId="0" xfId="9" applyNumberFormat="1" applyFont="1"/>
    <xf numFmtId="0" fontId="2" fillId="0" borderId="0" xfId="9" applyFont="1" applyAlignment="1">
      <alignment horizontal="left" indent="2"/>
    </xf>
    <xf numFmtId="0" fontId="7" fillId="0" borderId="0" xfId="9" applyFont="1" applyAlignment="1">
      <alignment horizontal="left" indent="2"/>
    </xf>
    <xf numFmtId="0" fontId="2" fillId="0" borderId="0" xfId="9" applyFont="1" applyAlignment="1">
      <alignment horizontal="left" wrapText="1"/>
    </xf>
    <xf numFmtId="0" fontId="63" fillId="0" borderId="0" xfId="0" applyFont="1" applyAlignment="1">
      <alignment vertical="center"/>
    </xf>
    <xf numFmtId="0" fontId="76" fillId="0" borderId="0" xfId="0" applyFont="1" applyAlignment="1">
      <alignment horizontal="left" vertical="center" indent="1"/>
    </xf>
    <xf numFmtId="0" fontId="77" fillId="0" borderId="0" xfId="0" applyFont="1" applyAlignment="1">
      <alignment vertical="center"/>
    </xf>
    <xf numFmtId="0" fontId="77" fillId="0" borderId="0" xfId="0" applyFont="1" applyAlignment="1">
      <alignment horizontal="left" vertical="center" indent="1"/>
    </xf>
    <xf numFmtId="0" fontId="77" fillId="0" borderId="0" xfId="0" applyFont="1" applyAlignment="1">
      <alignment horizontal="left" vertical="center" indent="3"/>
    </xf>
    <xf numFmtId="0" fontId="2" fillId="0" borderId="0" xfId="0" applyFont="1" applyAlignment="1">
      <alignment vertical="top" wrapText="1"/>
    </xf>
    <xf numFmtId="0" fontId="7" fillId="0" borderId="0" xfId="0" quotePrefix="1" applyFont="1" applyAlignment="1">
      <alignment horizontal="left" vertical="top"/>
    </xf>
    <xf numFmtId="0" fontId="2" fillId="0" borderId="0" xfId="0" quotePrefix="1" applyFont="1" applyAlignment="1">
      <alignment horizontal="left" vertical="top"/>
    </xf>
    <xf numFmtId="0" fontId="80" fillId="0" borderId="0" xfId="0" applyFont="1" applyAlignment="1">
      <alignment horizontal="left" vertical="center"/>
    </xf>
    <xf numFmtId="0" fontId="0" fillId="0" borderId="0" xfId="0" applyAlignment="1">
      <alignment horizontal="left" vertical="center"/>
    </xf>
    <xf numFmtId="0" fontId="0" fillId="0" borderId="0" xfId="0" applyAlignment="1">
      <alignment horizontal="left"/>
    </xf>
    <xf numFmtId="0" fontId="2" fillId="0" borderId="0" xfId="0" applyFont="1" applyAlignment="1">
      <alignment horizontal="left"/>
    </xf>
    <xf numFmtId="0" fontId="2" fillId="0" borderId="0" xfId="0" applyFont="1" applyAlignment="1">
      <alignment wrapText="1"/>
    </xf>
    <xf numFmtId="0" fontId="0" fillId="0" borderId="0" xfId="0" applyAlignment="1">
      <alignment wrapText="1"/>
    </xf>
    <xf numFmtId="0" fontId="77" fillId="0" borderId="0" xfId="0" applyFont="1"/>
    <xf numFmtId="0" fontId="77" fillId="0" borderId="0" xfId="0" applyFont="1" applyAlignment="1">
      <alignment horizontal="left" vertical="top" wrapText="1"/>
    </xf>
    <xf numFmtId="167" fontId="77" fillId="0" borderId="0" xfId="0" applyNumberFormat="1" applyFont="1" applyAlignment="1" applyProtection="1">
      <alignment horizontal="left" vertical="top" wrapText="1"/>
      <protection locked="0"/>
    </xf>
    <xf numFmtId="0" fontId="77" fillId="0" borderId="0" xfId="0" applyFont="1" applyAlignment="1" applyProtection="1">
      <alignment vertical="top" wrapText="1"/>
      <protection locked="0"/>
    </xf>
    <xf numFmtId="0" fontId="77" fillId="15" borderId="5" xfId="0" applyFont="1" applyFill="1" applyBorder="1" applyAlignment="1">
      <alignment vertical="top" wrapText="1"/>
    </xf>
    <xf numFmtId="0" fontId="77" fillId="15" borderId="5" xfId="0" applyFont="1" applyFill="1" applyBorder="1" applyAlignment="1" applyProtection="1">
      <alignment vertical="top" wrapText="1"/>
      <protection locked="0"/>
    </xf>
    <xf numFmtId="0" fontId="77" fillId="15" borderId="52" xfId="0" applyFont="1" applyFill="1" applyBorder="1" applyAlignment="1" applyProtection="1">
      <alignment horizontal="center" vertical="top" wrapText="1"/>
      <protection locked="0"/>
    </xf>
    <xf numFmtId="0" fontId="77" fillId="15" borderId="11" xfId="0" applyFont="1" applyFill="1" applyBorder="1" applyAlignment="1" applyProtection="1">
      <alignment horizontal="center" vertical="top" wrapText="1"/>
      <protection locked="0"/>
    </xf>
    <xf numFmtId="0" fontId="77" fillId="15" borderId="37" xfId="0" applyFont="1" applyFill="1" applyBorder="1" applyAlignment="1" applyProtection="1">
      <alignment horizontal="center" vertical="top" wrapText="1"/>
      <protection locked="0"/>
    </xf>
    <xf numFmtId="0" fontId="77" fillId="16" borderId="5" xfId="0" applyFont="1" applyFill="1" applyBorder="1" applyAlignment="1">
      <alignment vertical="top" wrapText="1"/>
    </xf>
    <xf numFmtId="0" fontId="77" fillId="16" borderId="5" xfId="0" applyFont="1" applyFill="1" applyBorder="1" applyAlignment="1">
      <alignment horizontal="left" vertical="top" wrapText="1"/>
    </xf>
    <xf numFmtId="0" fontId="0" fillId="0" borderId="0" xfId="0" applyAlignment="1">
      <alignment horizontal="left" vertical="top" wrapText="1" indent="7"/>
    </xf>
    <xf numFmtId="0" fontId="88" fillId="0" borderId="72" xfId="0" applyFont="1" applyBorder="1" applyAlignment="1">
      <alignment vertical="top" wrapText="1"/>
    </xf>
    <xf numFmtId="0" fontId="88" fillId="0" borderId="0" xfId="0" applyFont="1" applyAlignment="1">
      <alignment horizontal="left" vertical="top" wrapText="1"/>
    </xf>
    <xf numFmtId="0" fontId="92" fillId="0" borderId="5" xfId="0" applyFont="1" applyBorder="1" applyAlignment="1">
      <alignment horizontal="left" vertical="top" wrapText="1"/>
    </xf>
    <xf numFmtId="0" fontId="93" fillId="0" borderId="5" xfId="0" applyFont="1" applyBorder="1" applyAlignment="1">
      <alignment horizontal="left" vertical="top" wrapText="1" indent="1"/>
    </xf>
    <xf numFmtId="0" fontId="90" fillId="0" borderId="5" xfId="0" applyFont="1" applyBorder="1" applyAlignment="1">
      <alignment horizontal="center" vertical="top" wrapText="1"/>
    </xf>
    <xf numFmtId="0" fontId="92" fillId="0" borderId="5" xfId="0" applyFont="1" applyBorder="1" applyAlignment="1">
      <alignment horizontal="left" vertical="top" wrapText="1" indent="1"/>
    </xf>
    <xf numFmtId="0" fontId="2" fillId="0" borderId="5" xfId="0" applyFont="1" applyBorder="1" applyAlignment="1">
      <alignment horizontal="left" wrapText="1"/>
    </xf>
    <xf numFmtId="0" fontId="2" fillId="0" borderId="5" xfId="0" applyFont="1" applyBorder="1" applyAlignment="1" applyProtection="1">
      <alignment horizontal="left" vertical="center" wrapText="1"/>
      <protection locked="0"/>
    </xf>
    <xf numFmtId="0" fontId="2" fillId="0" borderId="5" xfId="0" applyFont="1" applyBorder="1" applyAlignment="1" applyProtection="1">
      <alignment horizontal="left" wrapText="1"/>
      <protection locked="0"/>
    </xf>
    <xf numFmtId="0" fontId="19" fillId="0" borderId="0" xfId="0" applyFont="1" applyAlignment="1">
      <alignment vertical="top"/>
    </xf>
    <xf numFmtId="0" fontId="19" fillId="0" borderId="0" xfId="0" applyFont="1"/>
    <xf numFmtId="0" fontId="0" fillId="0" borderId="0" xfId="0" applyAlignment="1">
      <alignment horizontal="center"/>
    </xf>
    <xf numFmtId="0" fontId="0" fillId="0" borderId="9" xfId="0" applyBorder="1"/>
    <xf numFmtId="0" fontId="97" fillId="0" borderId="1" xfId="0" applyFont="1" applyBorder="1" applyAlignment="1">
      <alignment vertical="center" wrapText="1"/>
    </xf>
    <xf numFmtId="0" fontId="97" fillId="0" borderId="17" xfId="0" applyFont="1" applyBorder="1" applyAlignment="1">
      <alignment vertical="center" wrapText="1"/>
    </xf>
    <xf numFmtId="0" fontId="72" fillId="17" borderId="14" xfId="0" applyFont="1" applyFill="1" applyBorder="1" applyAlignment="1">
      <alignment vertical="center" wrapText="1"/>
    </xf>
    <xf numFmtId="0" fontId="98" fillId="0" borderId="14" xfId="0" applyFont="1" applyBorder="1" applyAlignment="1">
      <alignment vertical="center" wrapText="1"/>
    </xf>
    <xf numFmtId="0" fontId="72" fillId="18" borderId="14" xfId="0" applyFont="1" applyFill="1" applyBorder="1" applyAlignment="1">
      <alignment vertical="center" wrapText="1"/>
    </xf>
    <xf numFmtId="0" fontId="16" fillId="0" borderId="1" xfId="0" applyFont="1" applyBorder="1" applyAlignment="1">
      <alignment wrapText="1"/>
    </xf>
    <xf numFmtId="0" fontId="98" fillId="0" borderId="1" xfId="0" applyFont="1" applyBorder="1" applyAlignment="1">
      <alignment vertical="center" wrapText="1"/>
    </xf>
    <xf numFmtId="0" fontId="62" fillId="0" borderId="0" xfId="0" applyFont="1" applyAlignment="1">
      <alignment vertical="center"/>
    </xf>
    <xf numFmtId="0" fontId="22" fillId="0" borderId="7" xfId="4" applyFont="1" applyBorder="1" applyProtection="1">
      <protection locked="0"/>
    </xf>
    <xf numFmtId="0" fontId="22" fillId="0" borderId="8" xfId="4" applyFont="1" applyBorder="1" applyProtection="1">
      <protection locked="0"/>
    </xf>
    <xf numFmtId="0" fontId="28" fillId="0" borderId="43" xfId="4" applyFont="1" applyBorder="1"/>
    <xf numFmtId="0" fontId="28" fillId="4" borderId="37" xfId="4" applyFont="1" applyFill="1" applyBorder="1" applyAlignment="1">
      <alignment horizontal="right"/>
    </xf>
    <xf numFmtId="0" fontId="28" fillId="0" borderId="61" xfId="4" applyFont="1" applyBorder="1" applyAlignment="1">
      <alignment horizontal="left"/>
    </xf>
    <xf numFmtId="0" fontId="22" fillId="0" borderId="37" xfId="4" applyFont="1" applyBorder="1" applyProtection="1">
      <protection locked="0"/>
    </xf>
    <xf numFmtId="0" fontId="31" fillId="0" borderId="0" xfId="4" applyFont="1"/>
    <xf numFmtId="0" fontId="31" fillId="0" borderId="48" xfId="4" applyFont="1" applyBorder="1" applyAlignment="1">
      <alignment horizontal="center"/>
    </xf>
    <xf numFmtId="0" fontId="28" fillId="0" borderId="73" xfId="4" applyFont="1" applyBorder="1"/>
    <xf numFmtId="0" fontId="10" fillId="0" borderId="0" xfId="7" applyFont="1" applyAlignment="1">
      <alignment horizontal="right"/>
    </xf>
    <xf numFmtId="0" fontId="10" fillId="0" borderId="9" xfId="4" applyFont="1" applyBorder="1" applyAlignment="1">
      <alignment horizontal="right"/>
    </xf>
    <xf numFmtId="43" fontId="9" fillId="0" borderId="52" xfId="6" applyFont="1" applyFill="1" applyBorder="1" applyProtection="1"/>
    <xf numFmtId="43" fontId="9" fillId="3" borderId="40" xfId="6" applyFont="1" applyFill="1" applyBorder="1" applyProtection="1"/>
    <xf numFmtId="0" fontId="30" fillId="3" borderId="49" xfId="4" applyFont="1" applyFill="1" applyBorder="1" applyAlignment="1">
      <alignment vertical="top" wrapText="1"/>
    </xf>
    <xf numFmtId="0" fontId="20" fillId="0" borderId="22" xfId="4" applyFont="1" applyBorder="1"/>
    <xf numFmtId="0" fontId="22" fillId="0" borderId="37" xfId="4" applyFont="1" applyBorder="1" applyAlignment="1">
      <alignment horizontal="left" vertical="top" wrapText="1"/>
    </xf>
    <xf numFmtId="0" fontId="29" fillId="0" borderId="5" xfId="4" applyFont="1" applyBorder="1"/>
    <xf numFmtId="0" fontId="29" fillId="0" borderId="40" xfId="4" applyFont="1" applyBorder="1" applyAlignment="1">
      <alignment horizontal="center" vertical="top"/>
    </xf>
    <xf numFmtId="43" fontId="22" fillId="3" borderId="40" xfId="10" applyFont="1" applyFill="1" applyBorder="1" applyAlignment="1" applyProtection="1"/>
    <xf numFmtId="43" fontId="22" fillId="3" borderId="49" xfId="6" applyFont="1" applyFill="1" applyBorder="1" applyAlignment="1" applyProtection="1">
      <alignment horizontal="center"/>
    </xf>
    <xf numFmtId="0" fontId="3" fillId="0" borderId="43" xfId="4" applyFont="1" applyBorder="1" applyAlignment="1"/>
    <xf numFmtId="0" fontId="3" fillId="0" borderId="9" xfId="4" applyFont="1" applyBorder="1" applyAlignment="1"/>
    <xf numFmtId="0" fontId="3" fillId="0" borderId="53" xfId="4" applyFont="1" applyBorder="1" applyAlignment="1"/>
    <xf numFmtId="43" fontId="9" fillId="5" borderId="5" xfId="10" applyFont="1" applyFill="1" applyBorder="1" applyProtection="1"/>
    <xf numFmtId="43" fontId="9" fillId="9" borderId="0" xfId="10" applyFont="1" applyFill="1" applyBorder="1" applyProtection="1"/>
    <xf numFmtId="43" fontId="9" fillId="5" borderId="49" xfId="10" applyFont="1" applyFill="1" applyBorder="1" applyProtection="1"/>
    <xf numFmtId="0" fontId="9" fillId="7" borderId="0" xfId="0" applyFont="1" applyFill="1" applyAlignment="1" applyProtection="1">
      <alignment wrapText="1"/>
      <protection locked="0"/>
    </xf>
    <xf numFmtId="43" fontId="10" fillId="0" borderId="57" xfId="10" applyFont="1" applyBorder="1" applyProtection="1"/>
    <xf numFmtId="43" fontId="9" fillId="0" borderId="0" xfId="10" applyFont="1" applyBorder="1" applyProtection="1"/>
    <xf numFmtId="43" fontId="9" fillId="5" borderId="40" xfId="10" applyFont="1" applyFill="1" applyBorder="1" applyProtection="1"/>
    <xf numFmtId="0" fontId="9" fillId="7" borderId="0" xfId="0" applyFont="1" applyFill="1" applyAlignment="1" applyProtection="1">
      <alignment vertical="top" wrapText="1"/>
      <protection locked="0"/>
    </xf>
    <xf numFmtId="0" fontId="9" fillId="0" borderId="0" xfId="0" applyFont="1" applyFill="1" applyProtection="1">
      <protection locked="0"/>
    </xf>
    <xf numFmtId="0" fontId="9" fillId="0" borderId="0" xfId="0" applyFont="1" applyFill="1"/>
    <xf numFmtId="43" fontId="9" fillId="0" borderId="22" xfId="10" applyFont="1" applyBorder="1" applyProtection="1">
      <protection locked="0"/>
    </xf>
    <xf numFmtId="43" fontId="9" fillId="0" borderId="5" xfId="10" applyFont="1" applyFill="1" applyBorder="1" applyProtection="1">
      <protection locked="0"/>
    </xf>
    <xf numFmtId="43" fontId="9" fillId="0" borderId="5" xfId="10" applyFont="1" applyBorder="1" applyProtection="1">
      <protection locked="0"/>
    </xf>
    <xf numFmtId="43" fontId="9" fillId="0" borderId="40" xfId="10" applyFont="1" applyBorder="1" applyProtection="1">
      <protection locked="0"/>
    </xf>
    <xf numFmtId="43" fontId="9" fillId="0" borderId="49" xfId="10" applyFont="1" applyBorder="1" applyProtection="1">
      <protection locked="0"/>
    </xf>
    <xf numFmtId="43" fontId="9" fillId="0" borderId="0" xfId="10" applyFont="1" applyBorder="1" applyProtection="1">
      <protection locked="0"/>
    </xf>
    <xf numFmtId="43" fontId="9" fillId="0" borderId="0" xfId="10" applyFont="1" applyFill="1" applyBorder="1" applyProtection="1">
      <protection locked="0"/>
    </xf>
    <xf numFmtId="43" fontId="9" fillId="0" borderId="0" xfId="10" applyFont="1" applyFill="1" applyBorder="1" applyProtection="1"/>
    <xf numFmtId="43" fontId="10" fillId="0" borderId="0" xfId="10" applyFont="1" applyFill="1" applyBorder="1" applyProtection="1">
      <protection locked="0"/>
    </xf>
    <xf numFmtId="43" fontId="10" fillId="0" borderId="0" xfId="10" applyFont="1" applyFill="1" applyBorder="1" applyAlignment="1" applyProtection="1">
      <alignment horizontal="center" vertical="center" wrapText="1"/>
      <protection locked="0"/>
    </xf>
    <xf numFmtId="43" fontId="10" fillId="0" borderId="0" xfId="10" applyFont="1" applyBorder="1" applyProtection="1">
      <protection locked="0"/>
    </xf>
    <xf numFmtId="43" fontId="10" fillId="0" borderId="0" xfId="10" applyFont="1" applyFill="1" applyBorder="1" applyProtection="1"/>
    <xf numFmtId="43" fontId="10" fillId="0" borderId="58" xfId="10" applyFont="1" applyFill="1" applyBorder="1" applyProtection="1"/>
    <xf numFmtId="43" fontId="9" fillId="10" borderId="0" xfId="10" applyFont="1" applyFill="1" applyBorder="1" applyProtection="1">
      <protection locked="0"/>
    </xf>
    <xf numFmtId="43" fontId="9" fillId="0" borderId="58" xfId="10" applyFont="1" applyFill="1" applyBorder="1" applyProtection="1"/>
    <xf numFmtId="43" fontId="45" fillId="10" borderId="0" xfId="10" applyFont="1" applyFill="1" applyBorder="1" applyProtection="1">
      <protection locked="0"/>
    </xf>
    <xf numFmtId="43" fontId="9" fillId="3" borderId="0" xfId="10" applyFont="1" applyFill="1" applyBorder="1" applyProtection="1"/>
    <xf numFmtId="43" fontId="9" fillId="11" borderId="0" xfId="10" applyFont="1" applyFill="1" applyBorder="1" applyProtection="1">
      <protection locked="0"/>
    </xf>
    <xf numFmtId="0" fontId="9" fillId="0" borderId="5" xfId="0" applyFont="1" applyFill="1" applyBorder="1"/>
    <xf numFmtId="0" fontId="41" fillId="8" borderId="5" xfId="0" applyFont="1" applyFill="1" applyBorder="1" applyAlignment="1">
      <alignment horizontal="center" vertical="center"/>
    </xf>
    <xf numFmtId="0" fontId="102" fillId="7" borderId="0" xfId="1" applyFont="1" applyFill="1" applyAlignment="1" applyProtection="1">
      <protection locked="0"/>
    </xf>
    <xf numFmtId="43" fontId="9" fillId="0" borderId="74" xfId="6" applyFont="1" applyBorder="1" applyProtection="1"/>
    <xf numFmtId="43" fontId="9" fillId="0" borderId="75" xfId="6" applyFont="1" applyBorder="1" applyProtection="1"/>
    <xf numFmtId="0" fontId="32" fillId="0" borderId="37" xfId="4" applyFont="1" applyBorder="1" applyAlignment="1">
      <alignment horizontal="center" vertical="top" wrapText="1"/>
    </xf>
    <xf numFmtId="0" fontId="28" fillId="4" borderId="9" xfId="4" applyFont="1" applyFill="1" applyBorder="1" applyAlignment="1">
      <alignment horizontal="right"/>
    </xf>
    <xf numFmtId="0" fontId="3" fillId="0" borderId="35" xfId="4" applyFont="1" applyBorder="1" applyAlignment="1">
      <alignment horizontal="left" wrapText="1"/>
    </xf>
    <xf numFmtId="43" fontId="28" fillId="0" borderId="23" xfId="6" applyFont="1" applyBorder="1"/>
    <xf numFmtId="43" fontId="28" fillId="0" borderId="27" xfId="6" applyFont="1" applyBorder="1"/>
    <xf numFmtId="43" fontId="28" fillId="0" borderId="36" xfId="6" applyFont="1" applyBorder="1"/>
    <xf numFmtId="166" fontId="10" fillId="0" borderId="14" xfId="4" applyNumberFormat="1" applyFont="1" applyBorder="1" applyAlignment="1">
      <alignment horizontal="right"/>
    </xf>
    <xf numFmtId="0" fontId="10" fillId="0" borderId="5" xfId="0" applyFont="1" applyBorder="1" applyAlignment="1" applyProtection="1">
      <alignment horizontal="center"/>
      <protection locked="0"/>
    </xf>
    <xf numFmtId="0" fontId="10" fillId="0" borderId="35" xfId="0" applyFont="1" applyBorder="1" applyAlignment="1" applyProtection="1">
      <alignment horizontal="center"/>
      <protection locked="0"/>
    </xf>
    <xf numFmtId="43" fontId="7" fillId="0" borderId="0" xfId="10" applyFont="1" applyBorder="1" applyAlignment="1">
      <alignment vertical="top"/>
    </xf>
    <xf numFmtId="43" fontId="2" fillId="0" borderId="0" xfId="10" applyFont="1"/>
    <xf numFmtId="43" fontId="2" fillId="0" borderId="0" xfId="10" applyFont="1" applyAlignment="1">
      <alignment vertical="top"/>
    </xf>
    <xf numFmtId="0" fontId="104" fillId="0" borderId="0" xfId="0" applyFont="1"/>
    <xf numFmtId="43" fontId="29" fillId="0" borderId="0" xfId="10" applyFont="1" applyProtection="1"/>
    <xf numFmtId="43" fontId="16" fillId="0" borderId="0" xfId="10" applyFont="1" applyProtection="1"/>
    <xf numFmtId="43" fontId="29" fillId="0" borderId="44" xfId="10" applyFont="1" applyBorder="1" applyProtection="1"/>
    <xf numFmtId="43" fontId="29" fillId="0" borderId="58" xfId="10" applyFont="1" applyBorder="1" applyProtection="1"/>
    <xf numFmtId="43" fontId="16" fillId="0" borderId="0" xfId="10" applyFont="1"/>
    <xf numFmtId="0" fontId="4" fillId="0" borderId="0" xfId="9" applyFont="1" applyAlignment="1">
      <alignment horizontal="center"/>
    </xf>
    <xf numFmtId="0" fontId="4" fillId="0" borderId="0" xfId="9" applyFont="1"/>
    <xf numFmtId="0" fontId="19" fillId="0" borderId="0" xfId="9"/>
    <xf numFmtId="0" fontId="2" fillId="0" borderId="0" xfId="3"/>
    <xf numFmtId="9" fontId="2" fillId="0" borderId="0" xfId="3" applyNumberFormat="1"/>
    <xf numFmtId="0" fontId="9" fillId="0" borderId="0" xfId="0" applyFont="1" applyAlignment="1">
      <alignment horizontal="left" wrapText="1"/>
    </xf>
    <xf numFmtId="0" fontId="9" fillId="0" borderId="0" xfId="0" applyFont="1"/>
    <xf numFmtId="0" fontId="9" fillId="0" borderId="22" xfId="4" applyFont="1" applyBorder="1"/>
    <xf numFmtId="0" fontId="9" fillId="19" borderId="49" xfId="0" applyFont="1" applyFill="1" applyBorder="1" applyProtection="1"/>
    <xf numFmtId="0" fontId="9" fillId="19" borderId="5" xfId="0" applyFont="1" applyFill="1" applyBorder="1" applyProtection="1"/>
    <xf numFmtId="0" fontId="9" fillId="0" borderId="3" xfId="0" applyFont="1" applyBorder="1" applyAlignment="1">
      <alignment horizontal="left" wrapText="1"/>
    </xf>
    <xf numFmtId="0" fontId="9" fillId="0" borderId="0" xfId="0" applyFont="1" applyAlignment="1">
      <alignment horizontal="left" wrapText="1"/>
    </xf>
    <xf numFmtId="0" fontId="12" fillId="0" borderId="0" xfId="0" applyFont="1" applyAlignment="1">
      <alignment horizontal="left" vertical="top" wrapText="1"/>
    </xf>
    <xf numFmtId="0" fontId="10" fillId="0" borderId="0" xfId="0" applyFont="1" applyAlignment="1">
      <alignment horizontal="left"/>
    </xf>
    <xf numFmtId="0" fontId="14" fillId="0" borderId="4" xfId="0" applyFont="1" applyBorder="1" applyAlignment="1">
      <alignment horizontal="left" vertical="center" readingOrder="1"/>
    </xf>
    <xf numFmtId="0" fontId="14" fillId="0" borderId="0" xfId="0" applyFont="1" applyAlignment="1">
      <alignment horizontal="left" vertical="center" readingOrder="1"/>
    </xf>
    <xf numFmtId="0" fontId="14" fillId="0" borderId="4" xfId="0" applyFont="1" applyBorder="1" applyAlignment="1">
      <alignment horizontal="left" vertical="top" readingOrder="1"/>
    </xf>
    <xf numFmtId="0" fontId="14" fillId="0" borderId="0" xfId="0" applyFont="1" applyAlignment="1">
      <alignment horizontal="left" vertical="top" readingOrder="1"/>
    </xf>
    <xf numFmtId="0" fontId="15" fillId="0" borderId="4" xfId="0" applyFont="1" applyBorder="1" applyAlignment="1">
      <alignment horizontal="left" vertical="top"/>
    </xf>
    <xf numFmtId="0" fontId="15" fillId="0" borderId="0" xfId="0" applyFont="1" applyAlignment="1">
      <alignment horizontal="left" vertical="top"/>
    </xf>
    <xf numFmtId="0" fontId="9" fillId="0" borderId="52" xfId="4" applyFont="1" applyBorder="1" applyAlignment="1">
      <alignment horizontal="left" vertical="top" wrapText="1"/>
    </xf>
    <xf numFmtId="0" fontId="9" fillId="0" borderId="11" xfId="4" applyFont="1" applyBorder="1" applyAlignment="1">
      <alignment horizontal="left" vertical="top" wrapText="1"/>
    </xf>
    <xf numFmtId="0" fontId="9" fillId="0" borderId="37" xfId="4" applyFont="1" applyBorder="1" applyAlignment="1">
      <alignment horizontal="left" vertical="top" wrapText="1"/>
    </xf>
    <xf numFmtId="0" fontId="31" fillId="0" borderId="11" xfId="4" applyFont="1" applyBorder="1" applyAlignment="1">
      <alignment horizontal="center" vertical="top"/>
    </xf>
    <xf numFmtId="0" fontId="31" fillId="0" borderId="37" xfId="4" applyFont="1" applyBorder="1" applyAlignment="1">
      <alignment horizontal="center" vertical="top"/>
    </xf>
    <xf numFmtId="43" fontId="16" fillId="0" borderId="52" xfId="4" applyNumberFormat="1" applyFont="1" applyBorder="1" applyAlignment="1" applyProtection="1">
      <alignment horizontal="center"/>
      <protection locked="0"/>
    </xf>
    <xf numFmtId="43" fontId="16" fillId="0" borderId="37" xfId="4" applyNumberFormat="1" applyFont="1" applyBorder="1" applyAlignment="1" applyProtection="1">
      <alignment horizontal="center"/>
      <protection locked="0"/>
    </xf>
    <xf numFmtId="14" fontId="16" fillId="0" borderId="52" xfId="4" applyNumberFormat="1" applyFont="1" applyBorder="1" applyAlignment="1" applyProtection="1">
      <alignment horizontal="center"/>
      <protection locked="0"/>
    </xf>
    <xf numFmtId="14" fontId="16" fillId="0" borderId="37" xfId="4" applyNumberFormat="1" applyFont="1" applyBorder="1" applyAlignment="1" applyProtection="1">
      <alignment horizontal="center"/>
      <protection locked="0"/>
    </xf>
    <xf numFmtId="0" fontId="22" fillId="0" borderId="52" xfId="10" applyNumberFormat="1" applyFont="1" applyFill="1" applyBorder="1" applyAlignment="1" applyProtection="1">
      <alignment horizontal="center"/>
      <protection locked="0"/>
    </xf>
    <xf numFmtId="0" fontId="22" fillId="0" borderId="37" xfId="10" applyNumberFormat="1" applyFont="1" applyFill="1" applyBorder="1" applyAlignment="1" applyProtection="1">
      <alignment horizontal="center"/>
      <protection locked="0"/>
    </xf>
    <xf numFmtId="0" fontId="10" fillId="0" borderId="0" xfId="4" applyFont="1" applyAlignment="1">
      <alignment horizontal="left"/>
    </xf>
    <xf numFmtId="168" fontId="28" fillId="0" borderId="4" xfId="5" applyNumberFormat="1" applyFont="1" applyBorder="1" applyAlignment="1">
      <alignment horizontal="left"/>
    </xf>
    <xf numFmtId="168" fontId="28" fillId="0" borderId="0" xfId="5" applyNumberFormat="1" applyFont="1" applyAlignment="1">
      <alignment horizontal="left"/>
    </xf>
    <xf numFmtId="168" fontId="10" fillId="0" borderId="4" xfId="5" applyNumberFormat="1" applyFont="1" applyBorder="1" applyAlignment="1">
      <alignment horizontal="left"/>
    </xf>
    <xf numFmtId="168" fontId="10" fillId="0" borderId="0" xfId="5" applyNumberFormat="1" applyFont="1" applyAlignment="1">
      <alignment horizontal="left"/>
    </xf>
    <xf numFmtId="168" fontId="10" fillId="0" borderId="48" xfId="5" applyNumberFormat="1" applyFont="1" applyBorder="1" applyAlignment="1">
      <alignment horizontal="left"/>
    </xf>
    <xf numFmtId="0" fontId="10" fillId="0" borderId="15" xfId="4" applyFont="1" applyBorder="1" applyAlignment="1">
      <alignment horizontal="left"/>
    </xf>
    <xf numFmtId="0" fontId="10" fillId="0" borderId="16" xfId="4" applyFont="1" applyBorder="1" applyAlignment="1">
      <alignment horizontal="left"/>
    </xf>
    <xf numFmtId="0" fontId="33" fillId="0" borderId="45" xfId="4" applyFont="1" applyBorder="1" applyAlignment="1" applyProtection="1">
      <alignment horizontal="center"/>
      <protection locked="0"/>
    </xf>
    <xf numFmtId="0" fontId="33" fillId="0" borderId="44" xfId="4" applyFont="1" applyBorder="1" applyAlignment="1" applyProtection="1">
      <alignment horizontal="center"/>
      <protection locked="0"/>
    </xf>
    <xf numFmtId="0" fontId="22" fillId="0" borderId="9" xfId="4" applyFont="1" applyBorder="1" applyAlignment="1" applyProtection="1">
      <alignment horizontal="center"/>
      <protection locked="0"/>
    </xf>
    <xf numFmtId="0" fontId="10" fillId="0" borderId="46" xfId="7" applyFont="1" applyBorder="1" applyAlignment="1">
      <alignment horizontal="left"/>
    </xf>
    <xf numFmtId="0" fontId="10" fillId="0" borderId="44" xfId="7" applyFont="1" applyBorder="1" applyAlignment="1">
      <alignment horizontal="left"/>
    </xf>
    <xf numFmtId="0" fontId="10" fillId="0" borderId="47" xfId="7" applyFont="1" applyBorder="1" applyAlignment="1">
      <alignment horizontal="left"/>
    </xf>
    <xf numFmtId="0" fontId="10" fillId="0" borderId="7" xfId="4" applyFont="1" applyBorder="1" applyAlignment="1">
      <alignment horizontal="left"/>
    </xf>
    <xf numFmtId="0" fontId="10" fillId="0" borderId="8" xfId="4" applyFont="1" applyBorder="1" applyAlignment="1">
      <alignment horizontal="left"/>
    </xf>
    <xf numFmtId="0" fontId="26" fillId="0" borderId="52" xfId="5" applyFont="1" applyBorder="1" applyAlignment="1">
      <alignment horizontal="left" vertical="top" wrapText="1"/>
    </xf>
    <xf numFmtId="0" fontId="26" fillId="0" borderId="11" xfId="5" applyFont="1" applyBorder="1" applyAlignment="1">
      <alignment horizontal="left" vertical="top" wrapText="1"/>
    </xf>
    <xf numFmtId="0" fontId="31" fillId="0" borderId="11" xfId="4" applyFont="1" applyBorder="1" applyAlignment="1">
      <alignment horizontal="left"/>
    </xf>
    <xf numFmtId="0" fontId="31" fillId="0" borderId="37" xfId="4" applyFont="1" applyBorder="1" applyAlignment="1">
      <alignment horizontal="left"/>
    </xf>
    <xf numFmtId="0" fontId="31" fillId="0" borderId="11" xfId="4" applyFont="1" applyBorder="1" applyAlignment="1">
      <alignment horizontal="left" vertical="top" wrapText="1"/>
    </xf>
    <xf numFmtId="0" fontId="31" fillId="0" borderId="37" xfId="4" applyFont="1" applyBorder="1" applyAlignment="1">
      <alignment horizontal="left" vertical="top" wrapText="1"/>
    </xf>
    <xf numFmtId="0" fontId="32" fillId="0" borderId="52" xfId="4" applyFont="1" applyBorder="1" applyAlignment="1">
      <alignment horizontal="center" vertical="top" wrapText="1"/>
    </xf>
    <xf numFmtId="0" fontId="32" fillId="0" borderId="11" xfId="4" applyFont="1" applyBorder="1" applyAlignment="1">
      <alignment horizontal="center" vertical="top" wrapText="1"/>
    </xf>
    <xf numFmtId="0" fontId="32" fillId="0" borderId="37" xfId="4" applyFont="1" applyBorder="1" applyAlignment="1">
      <alignment horizontal="center" vertical="top" wrapText="1"/>
    </xf>
    <xf numFmtId="165" fontId="28" fillId="0" borderId="19" xfId="4" applyNumberFormat="1" applyFont="1" applyBorder="1" applyAlignment="1">
      <alignment horizontal="center"/>
    </xf>
    <xf numFmtId="165" fontId="28" fillId="0" borderId="20" xfId="4" applyNumberFormat="1" applyFont="1" applyBorder="1" applyAlignment="1">
      <alignment horizontal="center"/>
    </xf>
    <xf numFmtId="0" fontId="20" fillId="0" borderId="6" xfId="4" applyFont="1" applyBorder="1" applyAlignment="1">
      <alignment horizontal="left" vertical="top" wrapText="1"/>
    </xf>
    <xf numFmtId="0" fontId="20" fillId="0" borderId="7" xfId="4" applyFont="1" applyBorder="1" applyAlignment="1">
      <alignment horizontal="left" vertical="top" wrapText="1"/>
    </xf>
    <xf numFmtId="0" fontId="20" fillId="0" borderId="8" xfId="4" applyFont="1" applyBorder="1" applyAlignment="1">
      <alignment horizontal="left" vertical="top" wrapText="1"/>
    </xf>
    <xf numFmtId="0" fontId="20" fillId="0" borderId="3" xfId="4" applyFont="1" applyBorder="1" applyAlignment="1">
      <alignment horizontal="left" vertical="top" wrapText="1"/>
    </xf>
    <xf numFmtId="0" fontId="20" fillId="0" borderId="0" xfId="4" applyFont="1" applyAlignment="1">
      <alignment horizontal="left" vertical="top" wrapText="1"/>
    </xf>
    <xf numFmtId="0" fontId="20" fillId="0" borderId="10" xfId="4" applyFont="1" applyBorder="1" applyAlignment="1">
      <alignment horizontal="left" vertical="top" wrapText="1"/>
    </xf>
    <xf numFmtId="0" fontId="20" fillId="0" borderId="12" xfId="4" applyFont="1" applyBorder="1" applyAlignment="1">
      <alignment horizontal="left" vertical="top" wrapText="1"/>
    </xf>
    <xf numFmtId="0" fontId="20" fillId="0" borderId="13" xfId="4" applyFont="1" applyBorder="1" applyAlignment="1">
      <alignment horizontal="left" vertical="top" wrapText="1"/>
    </xf>
    <xf numFmtId="0" fontId="20" fillId="0" borderId="14" xfId="4" applyFont="1" applyBorder="1" applyAlignment="1">
      <alignment horizontal="left" vertical="top" wrapText="1"/>
    </xf>
    <xf numFmtId="0" fontId="23" fillId="0" borderId="11" xfId="4" applyFont="1" applyBorder="1" applyAlignment="1" applyProtection="1">
      <alignment horizontal="center"/>
      <protection locked="0"/>
    </xf>
    <xf numFmtId="0" fontId="22" fillId="0" borderId="13" xfId="4" applyFont="1" applyBorder="1" applyAlignment="1" applyProtection="1">
      <alignment horizontal="center"/>
      <protection locked="0"/>
    </xf>
    <xf numFmtId="0" fontId="3" fillId="0" borderId="15" xfId="4" applyFont="1" applyBorder="1" applyAlignment="1">
      <alignment horizontal="center" vertical="center"/>
    </xf>
    <xf numFmtId="0" fontId="3" fillId="0" borderId="16" xfId="4" applyFont="1" applyBorder="1" applyAlignment="1">
      <alignment horizontal="center" vertical="center"/>
    </xf>
    <xf numFmtId="0" fontId="3" fillId="0" borderId="17" xfId="4" applyFont="1" applyBorder="1" applyAlignment="1">
      <alignment horizontal="center" vertical="center"/>
    </xf>
    <xf numFmtId="0" fontId="100" fillId="0" borderId="15" xfId="4" applyFont="1" applyBorder="1" applyAlignment="1">
      <alignment horizontal="left" wrapText="1"/>
    </xf>
    <xf numFmtId="0" fontId="100" fillId="0" borderId="16" xfId="4" applyFont="1" applyBorder="1" applyAlignment="1">
      <alignment horizontal="left" wrapText="1"/>
    </xf>
    <xf numFmtId="0" fontId="100" fillId="0" borderId="17" xfId="4" applyFont="1" applyBorder="1" applyAlignment="1">
      <alignment horizontal="left" wrapText="1"/>
    </xf>
    <xf numFmtId="0" fontId="10" fillId="0" borderId="15" xfId="4" applyFont="1" applyBorder="1" applyAlignment="1">
      <alignment horizontal="center"/>
    </xf>
    <xf numFmtId="0" fontId="10" fillId="0" borderId="16" xfId="4" applyFont="1" applyBorder="1" applyAlignment="1">
      <alignment horizontal="center"/>
    </xf>
    <xf numFmtId="0" fontId="10" fillId="0" borderId="17" xfId="4" applyFont="1" applyBorder="1" applyAlignment="1">
      <alignment horizontal="center"/>
    </xf>
    <xf numFmtId="0" fontId="28" fillId="0" borderId="11" xfId="4" applyFont="1" applyBorder="1" applyAlignment="1">
      <alignment horizontal="center"/>
    </xf>
    <xf numFmtId="0" fontId="28" fillId="0" borderId="25" xfId="4" applyFont="1" applyBorder="1" applyAlignment="1">
      <alignment horizontal="center"/>
    </xf>
    <xf numFmtId="0" fontId="28" fillId="0" borderId="29" xfId="7" applyFont="1" applyBorder="1" applyAlignment="1">
      <alignment horizontal="center" vertical="center"/>
    </xf>
    <xf numFmtId="0" fontId="28" fillId="0" borderId="30" xfId="7" applyFont="1" applyBorder="1" applyAlignment="1">
      <alignment horizontal="center" vertical="center"/>
    </xf>
    <xf numFmtId="0" fontId="1" fillId="0" borderId="0" xfId="5" applyAlignment="1" applyProtection="1">
      <alignment horizontal="center"/>
      <protection locked="0"/>
    </xf>
    <xf numFmtId="0" fontId="26" fillId="0" borderId="37" xfId="5" applyFont="1" applyBorder="1" applyAlignment="1">
      <alignment horizontal="left" vertical="top" wrapText="1"/>
    </xf>
    <xf numFmtId="0" fontId="22" fillId="0" borderId="0" xfId="4" applyFont="1" applyAlignment="1" applyProtection="1">
      <alignment horizontal="center"/>
      <protection locked="0"/>
    </xf>
    <xf numFmtId="0" fontId="9" fillId="0" borderId="52" xfId="4" applyFont="1" applyBorder="1" applyAlignment="1">
      <alignment horizontal="left"/>
    </xf>
    <xf numFmtId="0" fontId="9" fillId="0" borderId="11" xfId="4" applyFont="1" applyBorder="1" applyAlignment="1">
      <alignment horizontal="left"/>
    </xf>
    <xf numFmtId="0" fontId="9" fillId="0" borderId="37" xfId="4" applyFont="1" applyBorder="1" applyAlignment="1">
      <alignment horizontal="left"/>
    </xf>
    <xf numFmtId="0" fontId="9" fillId="0" borderId="38" xfId="4" applyFont="1" applyBorder="1" applyAlignment="1">
      <alignment horizontal="left" vertical="top"/>
    </xf>
    <xf numFmtId="0" fontId="9" fillId="0" borderId="29" xfId="4" applyFont="1" applyBorder="1" applyAlignment="1">
      <alignment horizontal="left" vertical="top"/>
    </xf>
    <xf numFmtId="0" fontId="9" fillId="0" borderId="39" xfId="4" applyFont="1" applyBorder="1" applyAlignment="1">
      <alignment horizontal="left" vertical="top"/>
    </xf>
    <xf numFmtId="0" fontId="32" fillId="0" borderId="7" xfId="4" applyFont="1" applyBorder="1" applyAlignment="1">
      <alignment horizontal="left" vertical="top" wrapText="1"/>
    </xf>
    <xf numFmtId="0" fontId="32" fillId="0" borderId="8" xfId="4" applyFont="1" applyBorder="1" applyAlignment="1">
      <alignment horizontal="left" vertical="top" wrapText="1"/>
    </xf>
    <xf numFmtId="0" fontId="32" fillId="0" borderId="3" xfId="4" applyFont="1" applyBorder="1" applyAlignment="1">
      <alignment horizontal="left" vertical="top" wrapText="1"/>
    </xf>
    <xf numFmtId="0" fontId="32" fillId="0" borderId="0" xfId="4" applyFont="1" applyAlignment="1">
      <alignment horizontal="left" vertical="top" wrapText="1"/>
    </xf>
    <xf numFmtId="0" fontId="32" fillId="0" borderId="10" xfId="4" applyFont="1" applyBorder="1" applyAlignment="1">
      <alignment horizontal="left" vertical="top" wrapText="1"/>
    </xf>
    <xf numFmtId="168" fontId="9" fillId="0" borderId="4" xfId="5" applyNumberFormat="1" applyFont="1" applyBorder="1" applyAlignment="1">
      <alignment horizontal="center"/>
    </xf>
    <xf numFmtId="168" fontId="9" fillId="0" borderId="0" xfId="5" applyNumberFormat="1" applyFont="1" applyAlignment="1">
      <alignment horizontal="center"/>
    </xf>
    <xf numFmtId="168" fontId="9" fillId="0" borderId="48" xfId="5" applyNumberFormat="1" applyFont="1" applyBorder="1" applyAlignment="1">
      <alignment horizontal="center"/>
    </xf>
    <xf numFmtId="0" fontId="35" fillId="0" borderId="4" xfId="4" applyFont="1" applyBorder="1" applyAlignment="1">
      <alignment horizontal="left"/>
    </xf>
    <xf numFmtId="0" fontId="35" fillId="0" borderId="0" xfId="4" applyFont="1" applyAlignment="1">
      <alignment horizontal="left"/>
    </xf>
    <xf numFmtId="168" fontId="35" fillId="0" borderId="4" xfId="5" applyNumberFormat="1" applyFont="1" applyBorder="1" applyAlignment="1">
      <alignment horizontal="left"/>
    </xf>
    <xf numFmtId="168" fontId="35" fillId="0" borderId="0" xfId="5" applyNumberFormat="1" applyFont="1" applyAlignment="1">
      <alignment horizontal="left"/>
    </xf>
    <xf numFmtId="168" fontId="35" fillId="0" borderId="48" xfId="5" applyNumberFormat="1" applyFont="1" applyBorder="1" applyAlignment="1">
      <alignment horizontal="left"/>
    </xf>
    <xf numFmtId="0" fontId="23" fillId="0" borderId="4" xfId="4" applyFont="1" applyBorder="1" applyAlignment="1">
      <alignment horizontal="left"/>
    </xf>
    <xf numFmtId="0" fontId="23" fillId="0" borderId="0" xfId="4" applyFont="1" applyAlignment="1">
      <alignment horizontal="left"/>
    </xf>
    <xf numFmtId="0" fontId="28" fillId="0" borderId="43" xfId="4" applyFont="1" applyBorder="1" applyAlignment="1">
      <alignment horizontal="left"/>
    </xf>
    <xf numFmtId="0" fontId="28" fillId="0" borderId="9" xfId="4" applyFont="1" applyBorder="1" applyAlignment="1">
      <alignment horizontal="left"/>
    </xf>
    <xf numFmtId="0" fontId="23" fillId="0" borderId="11" xfId="4" applyFont="1" applyBorder="1" applyAlignment="1">
      <alignment horizontal="center"/>
    </xf>
    <xf numFmtId="0" fontId="23" fillId="0" borderId="37" xfId="4" applyFont="1" applyBorder="1" applyAlignment="1">
      <alignment horizontal="center"/>
    </xf>
    <xf numFmtId="0" fontId="9" fillId="0" borderId="52" xfId="4" applyFont="1" applyBorder="1" applyAlignment="1">
      <alignment horizontal="left" wrapText="1"/>
    </xf>
    <xf numFmtId="0" fontId="9" fillId="0" borderId="11" xfId="4" applyFont="1" applyBorder="1" applyAlignment="1">
      <alignment horizontal="left" wrapText="1"/>
    </xf>
    <xf numFmtId="0" fontId="10" fillId="0" borderId="11" xfId="4" applyFont="1" applyBorder="1" applyAlignment="1">
      <alignment horizontal="center" wrapText="1"/>
    </xf>
    <xf numFmtId="0" fontId="29" fillId="0" borderId="52" xfId="4" applyFont="1" applyBorder="1" applyAlignment="1">
      <alignment horizontal="center" vertical="top"/>
    </xf>
    <xf numFmtId="0" fontId="29" fillId="0" borderId="37" xfId="4" applyFont="1" applyBorder="1" applyAlignment="1">
      <alignment horizontal="center" vertical="top"/>
    </xf>
    <xf numFmtId="0" fontId="34" fillId="0" borderId="52" xfId="4" applyFont="1" applyBorder="1" applyAlignment="1">
      <alignment horizontal="center" vertical="top"/>
    </xf>
    <xf numFmtId="0" fontId="34" fillId="0" borderId="37" xfId="4" applyFont="1" applyBorder="1" applyAlignment="1">
      <alignment horizontal="center" vertical="top"/>
    </xf>
    <xf numFmtId="0" fontId="31" fillId="0" borderId="11" xfId="4" applyFont="1" applyBorder="1" applyAlignment="1">
      <alignment horizontal="left" vertical="top"/>
    </xf>
    <xf numFmtId="0" fontId="31" fillId="0" borderId="37" xfId="4" applyFont="1" applyBorder="1" applyAlignment="1">
      <alignment horizontal="left" vertical="top"/>
    </xf>
    <xf numFmtId="43" fontId="9" fillId="0" borderId="52" xfId="4" applyNumberFormat="1" applyFont="1" applyBorder="1" applyAlignment="1">
      <alignment vertical="top" wrapText="1"/>
    </xf>
    <xf numFmtId="0" fontId="9" fillId="0" borderId="11" xfId="4" applyFont="1" applyBorder="1" applyAlignment="1">
      <alignment vertical="top" wrapText="1"/>
    </xf>
    <xf numFmtId="0" fontId="27" fillId="0" borderId="15" xfId="4" quotePrefix="1" applyFont="1" applyBorder="1" applyAlignment="1">
      <alignment horizontal="center"/>
    </xf>
    <xf numFmtId="0" fontId="27" fillId="0" borderId="16" xfId="4" quotePrefix="1" applyFont="1" applyBorder="1" applyAlignment="1">
      <alignment horizontal="center"/>
    </xf>
    <xf numFmtId="0" fontId="27" fillId="0" borderId="17" xfId="4" quotePrefix="1" applyFont="1" applyBorder="1" applyAlignment="1">
      <alignment horizontal="center"/>
    </xf>
    <xf numFmtId="0" fontId="27" fillId="0" borderId="6" xfId="4" quotePrefix="1" applyFont="1" applyBorder="1" applyAlignment="1" applyProtection="1">
      <alignment horizontal="center" vertical="top"/>
      <protection locked="0"/>
    </xf>
    <xf numFmtId="0" fontId="27" fillId="0" borderId="7" xfId="4" quotePrefix="1" applyFont="1" applyBorder="1" applyAlignment="1" applyProtection="1">
      <alignment horizontal="center" vertical="top"/>
      <protection locked="0"/>
    </xf>
    <xf numFmtId="0" fontId="27" fillId="0" borderId="8" xfId="4" quotePrefix="1" applyFont="1" applyBorder="1" applyAlignment="1" applyProtection="1">
      <alignment horizontal="center" vertical="top"/>
      <protection locked="0"/>
    </xf>
    <xf numFmtId="0" fontId="27" fillId="0" borderId="3" xfId="4" quotePrefix="1" applyFont="1" applyBorder="1" applyAlignment="1" applyProtection="1">
      <alignment horizontal="center" vertical="top"/>
      <protection locked="0"/>
    </xf>
    <xf numFmtId="0" fontId="27" fillId="0" borderId="0" xfId="4" quotePrefix="1" applyFont="1" applyAlignment="1" applyProtection="1">
      <alignment horizontal="center" vertical="top"/>
      <protection locked="0"/>
    </xf>
    <xf numFmtId="0" fontId="27" fillId="0" borderId="10" xfId="4" quotePrefix="1" applyFont="1" applyBorder="1" applyAlignment="1" applyProtection="1">
      <alignment horizontal="center" vertical="top"/>
      <protection locked="0"/>
    </xf>
    <xf numFmtId="0" fontId="27" fillId="0" borderId="12" xfId="4" quotePrefix="1" applyFont="1" applyBorder="1" applyAlignment="1" applyProtection="1">
      <alignment horizontal="center" vertical="top"/>
      <protection locked="0"/>
    </xf>
    <xf numFmtId="0" fontId="27" fillId="0" borderId="13" xfId="4" quotePrefix="1" applyFont="1" applyBorder="1" applyAlignment="1" applyProtection="1">
      <alignment horizontal="center" vertical="top"/>
      <protection locked="0"/>
    </xf>
    <xf numFmtId="0" fontId="27" fillId="0" borderId="14" xfId="4" quotePrefix="1" applyFont="1" applyBorder="1" applyAlignment="1" applyProtection="1">
      <alignment horizontal="center" vertical="top"/>
      <protection locked="0"/>
    </xf>
    <xf numFmtId="43" fontId="25" fillId="0" borderId="15" xfId="4" applyNumberFormat="1" applyFont="1" applyBorder="1" applyAlignment="1">
      <alignment horizontal="right" vertical="center"/>
    </xf>
    <xf numFmtId="43" fontId="25" fillId="0" borderId="16" xfId="4" applyNumberFormat="1" applyFont="1" applyBorder="1" applyAlignment="1">
      <alignment horizontal="right" vertical="center"/>
    </xf>
    <xf numFmtId="43" fontId="25" fillId="0" borderId="17" xfId="4" applyNumberFormat="1" applyFont="1" applyBorder="1" applyAlignment="1">
      <alignment horizontal="right" vertical="center"/>
    </xf>
    <xf numFmtId="0" fontId="22" fillId="0" borderId="44" xfId="4" applyFont="1" applyBorder="1" applyAlignment="1" applyProtection="1">
      <alignment horizontal="center"/>
      <protection locked="0"/>
    </xf>
    <xf numFmtId="49" fontId="10" fillId="0" borderId="11" xfId="4" applyNumberFormat="1" applyFont="1" applyBorder="1" applyAlignment="1">
      <alignment horizontal="left"/>
    </xf>
    <xf numFmtId="0" fontId="10" fillId="0" borderId="25" xfId="4" applyNumberFormat="1" applyFont="1" applyBorder="1" applyAlignment="1">
      <alignment horizontal="left"/>
    </xf>
    <xf numFmtId="49" fontId="3" fillId="0" borderId="4" xfId="4" applyNumberFormat="1" applyFont="1" applyBorder="1" applyAlignment="1">
      <alignment horizontal="left"/>
    </xf>
    <xf numFmtId="0" fontId="3" fillId="0" borderId="0" xfId="4" applyNumberFormat="1" applyFont="1" applyBorder="1" applyAlignment="1">
      <alignment horizontal="left"/>
    </xf>
    <xf numFmtId="0" fontId="3" fillId="0" borderId="10" xfId="4" applyNumberFormat="1" applyFont="1" applyBorder="1" applyAlignment="1">
      <alignment horizontal="left"/>
    </xf>
    <xf numFmtId="0" fontId="11" fillId="0" borderId="0" xfId="1" applyFont="1" applyFill="1" applyBorder="1" applyAlignment="1" applyProtection="1">
      <alignment horizontal="center"/>
    </xf>
    <xf numFmtId="0" fontId="9" fillId="0" borderId="0" xfId="0" applyFont="1"/>
    <xf numFmtId="0" fontId="16" fillId="0" borderId="0" xfId="0" applyFont="1" applyAlignment="1" applyProtection="1">
      <alignment horizontal="center"/>
      <protection locked="0"/>
    </xf>
    <xf numFmtId="0" fontId="44" fillId="0" borderId="0" xfId="0" applyFont="1" applyAlignment="1">
      <alignment horizontal="left" wrapText="1"/>
    </xf>
    <xf numFmtId="0" fontId="9" fillId="0" borderId="0" xfId="0" applyFont="1" applyAlignment="1">
      <alignment wrapText="1"/>
    </xf>
    <xf numFmtId="0" fontId="10" fillId="0" borderId="0" xfId="0" applyFont="1" applyAlignment="1">
      <alignment horizontal="center"/>
    </xf>
    <xf numFmtId="0" fontId="9" fillId="0" borderId="0" xfId="0" applyFont="1" applyAlignment="1" applyProtection="1">
      <alignment horizontal="center"/>
      <protection locked="0"/>
    </xf>
    <xf numFmtId="0" fontId="25" fillId="0" borderId="6" xfId="4" applyFont="1" applyBorder="1" applyAlignment="1">
      <alignment horizontal="left" vertical="top" wrapText="1"/>
    </xf>
    <xf numFmtId="0" fontId="25" fillId="0" borderId="7" xfId="4" applyFont="1" applyBorder="1" applyAlignment="1">
      <alignment horizontal="left" vertical="top" wrapText="1"/>
    </xf>
    <xf numFmtId="0" fontId="25" fillId="0" borderId="8" xfId="4" applyFont="1" applyBorder="1" applyAlignment="1">
      <alignment horizontal="left" vertical="top" wrapText="1"/>
    </xf>
    <xf numFmtId="0" fontId="25" fillId="0" borderId="3" xfId="4" applyFont="1" applyBorder="1" applyAlignment="1">
      <alignment horizontal="left" vertical="top" wrapText="1"/>
    </xf>
    <xf numFmtId="0" fontId="25" fillId="0" borderId="0" xfId="4" applyFont="1" applyAlignment="1">
      <alignment horizontal="left" vertical="top" wrapText="1"/>
    </xf>
    <xf numFmtId="0" fontId="25" fillId="0" borderId="10" xfId="4" applyFont="1" applyBorder="1" applyAlignment="1">
      <alignment horizontal="left" vertical="top" wrapText="1"/>
    </xf>
    <xf numFmtId="0" fontId="25" fillId="0" borderId="12" xfId="4" applyFont="1" applyBorder="1" applyAlignment="1">
      <alignment horizontal="left" vertical="top" wrapText="1"/>
    </xf>
    <xf numFmtId="0" fontId="25" fillId="0" borderId="13" xfId="4" applyFont="1" applyBorder="1" applyAlignment="1">
      <alignment horizontal="left" vertical="top" wrapText="1"/>
    </xf>
    <xf numFmtId="0" fontId="25" fillId="0" borderId="14" xfId="4" applyFont="1" applyBorder="1" applyAlignment="1">
      <alignment horizontal="left" vertical="top" wrapText="1"/>
    </xf>
    <xf numFmtId="0" fontId="25" fillId="0" borderId="15" xfId="4" applyFont="1" applyBorder="1" applyAlignment="1">
      <alignment horizontal="left"/>
    </xf>
    <xf numFmtId="0" fontId="25" fillId="0" borderId="16" xfId="4" applyFont="1" applyBorder="1" applyAlignment="1">
      <alignment horizontal="left"/>
    </xf>
    <xf numFmtId="165" fontId="9" fillId="0" borderId="9" xfId="4" applyNumberFormat="1" applyFont="1" applyBorder="1" applyAlignment="1">
      <alignment horizontal="center"/>
    </xf>
    <xf numFmtId="165" fontId="9" fillId="0" borderId="56" xfId="4" applyNumberFormat="1" applyFont="1" applyBorder="1" applyAlignment="1">
      <alignment horizontal="center"/>
    </xf>
    <xf numFmtId="0" fontId="9" fillId="0" borderId="11" xfId="4" applyFont="1" applyBorder="1" applyAlignment="1">
      <alignment horizontal="center"/>
    </xf>
    <xf numFmtId="0" fontId="9" fillId="0" borderId="25" xfId="4" applyFont="1" applyBorder="1" applyAlignment="1">
      <alignment horizontal="center"/>
    </xf>
    <xf numFmtId="0" fontId="25" fillId="0" borderId="15" xfId="4" applyFont="1" applyBorder="1" applyAlignment="1">
      <alignment horizontal="center" vertical="top"/>
    </xf>
    <xf numFmtId="0" fontId="25" fillId="0" borderId="16" xfId="4" applyFont="1" applyBorder="1" applyAlignment="1">
      <alignment horizontal="center" vertical="top"/>
    </xf>
    <xf numFmtId="0" fontId="25" fillId="0" borderId="17" xfId="4" applyFont="1" applyBorder="1" applyAlignment="1">
      <alignment horizontal="center" vertical="top"/>
    </xf>
    <xf numFmtId="0" fontId="25" fillId="0" borderId="16" xfId="4" applyFont="1" applyBorder="1" applyAlignment="1">
      <alignment horizontal="center"/>
    </xf>
    <xf numFmtId="0" fontId="25" fillId="0" borderId="17" xfId="4" applyFont="1" applyBorder="1" applyAlignment="1">
      <alignment horizontal="center"/>
    </xf>
    <xf numFmtId="0" fontId="9" fillId="0" borderId="18" xfId="4" applyFont="1" applyBorder="1" applyAlignment="1">
      <alignment vertical="top" wrapText="1"/>
    </xf>
    <xf numFmtId="0" fontId="9" fillId="0" borderId="19" xfId="4" applyFont="1" applyBorder="1" applyAlignment="1">
      <alignment vertical="top" wrapText="1"/>
    </xf>
    <xf numFmtId="0" fontId="9" fillId="0" borderId="33" xfId="4" applyFont="1" applyBorder="1" applyAlignment="1">
      <alignment vertical="top" wrapText="1"/>
    </xf>
    <xf numFmtId="0" fontId="9" fillId="0" borderId="43" xfId="4" applyFont="1" applyBorder="1" applyAlignment="1">
      <alignment vertical="top"/>
    </xf>
    <xf numFmtId="0" fontId="9" fillId="0" borderId="9" xfId="4" applyFont="1" applyBorder="1" applyAlignment="1">
      <alignment vertical="top"/>
    </xf>
    <xf numFmtId="0" fontId="9" fillId="0" borderId="56" xfId="4" applyFont="1" applyBorder="1" applyAlignment="1">
      <alignment vertical="top"/>
    </xf>
    <xf numFmtId="0" fontId="9" fillId="0" borderId="24" xfId="4" applyFont="1" applyBorder="1" applyAlignment="1">
      <alignment vertical="top"/>
    </xf>
    <xf numFmtId="0" fontId="9" fillId="0" borderId="11" xfId="4" applyFont="1" applyBorder="1" applyAlignment="1">
      <alignment vertical="top"/>
    </xf>
    <xf numFmtId="0" fontId="9" fillId="0" borderId="37" xfId="4" applyFont="1" applyBorder="1" applyAlignment="1">
      <alignment vertical="top"/>
    </xf>
    <xf numFmtId="0" fontId="9" fillId="0" borderId="52" xfId="4" applyFont="1" applyBorder="1" applyAlignment="1">
      <alignment vertical="top" wrapText="1"/>
    </xf>
    <xf numFmtId="0" fontId="9" fillId="0" borderId="25" xfId="4" applyFont="1" applyBorder="1" applyAlignment="1">
      <alignment vertical="top" wrapText="1"/>
    </xf>
    <xf numFmtId="0" fontId="9" fillId="0" borderId="28" xfId="4" applyFont="1" applyBorder="1" applyAlignment="1">
      <alignment vertical="top"/>
    </xf>
    <xf numFmtId="0" fontId="9" fillId="0" borderId="29" xfId="4" applyFont="1" applyBorder="1" applyAlignment="1">
      <alignment vertical="top"/>
    </xf>
    <xf numFmtId="0" fontId="9" fillId="0" borderId="39" xfId="4" applyFont="1" applyBorder="1" applyAlignment="1">
      <alignment vertical="top"/>
    </xf>
    <xf numFmtId="0" fontId="9" fillId="0" borderId="38" xfId="4" applyFont="1" applyBorder="1" applyAlignment="1">
      <alignment vertical="top" wrapText="1"/>
    </xf>
    <xf numFmtId="0" fontId="9" fillId="0" borderId="29" xfId="4" applyFont="1" applyBorder="1" applyAlignment="1">
      <alignment vertical="top" wrapText="1"/>
    </xf>
    <xf numFmtId="0" fontId="9" fillId="0" borderId="30" xfId="4" applyFont="1" applyBorder="1" applyAlignment="1">
      <alignment vertical="top" wrapText="1"/>
    </xf>
    <xf numFmtId="0" fontId="3" fillId="0" borderId="6" xfId="4" applyFont="1" applyBorder="1" applyAlignment="1">
      <alignment horizontal="center" vertical="center" wrapText="1"/>
    </xf>
    <xf numFmtId="0" fontId="3" fillId="0" borderId="7" xfId="4" applyFont="1" applyBorder="1" applyAlignment="1">
      <alignment horizontal="center" vertical="center" wrapText="1"/>
    </xf>
    <xf numFmtId="0" fontId="3" fillId="0" borderId="12" xfId="4" applyFont="1" applyBorder="1" applyAlignment="1">
      <alignment horizontal="center" vertical="center" wrapText="1"/>
    </xf>
    <xf numFmtId="0" fontId="3" fillId="0" borderId="13" xfId="4" applyFont="1" applyBorder="1" applyAlignment="1">
      <alignment horizontal="center" vertical="center" wrapText="1"/>
    </xf>
    <xf numFmtId="43" fontId="10" fillId="0" borderId="59" xfId="8" applyFont="1" applyBorder="1" applyAlignment="1" applyProtection="1">
      <alignment horizontal="center" vertical="center" wrapText="1"/>
      <protection locked="0"/>
    </xf>
    <xf numFmtId="43" fontId="10" fillId="0" borderId="2" xfId="8" applyFont="1" applyBorder="1" applyAlignment="1" applyProtection="1">
      <alignment horizontal="center" vertical="center" wrapText="1"/>
      <protection locked="0"/>
    </xf>
    <xf numFmtId="0" fontId="25" fillId="0" borderId="47" xfId="4" applyFont="1" applyBorder="1" applyAlignment="1">
      <alignment horizontal="center" vertical="top" wrapText="1"/>
    </xf>
    <xf numFmtId="0" fontId="25" fillId="0" borderId="51" xfId="4" applyFont="1" applyBorder="1" applyAlignment="1">
      <alignment horizontal="center" vertical="top" wrapText="1"/>
    </xf>
    <xf numFmtId="0" fontId="25" fillId="0" borderId="49" xfId="4" applyFont="1" applyBorder="1" applyAlignment="1">
      <alignment horizontal="center" vertical="top" wrapText="1"/>
    </xf>
    <xf numFmtId="0" fontId="25" fillId="0" borderId="46" xfId="4" applyFont="1" applyBorder="1" applyAlignment="1">
      <alignment horizontal="center" vertical="top" wrapText="1"/>
    </xf>
    <xf numFmtId="0" fontId="25" fillId="0" borderId="44" xfId="4" applyFont="1" applyBorder="1" applyAlignment="1">
      <alignment horizontal="center" vertical="top" wrapText="1"/>
    </xf>
    <xf numFmtId="0" fontId="25" fillId="0" borderId="4" xfId="4" applyFont="1" applyBorder="1" applyAlignment="1">
      <alignment horizontal="center" vertical="top" wrapText="1"/>
    </xf>
    <xf numFmtId="0" fontId="25" fillId="0" borderId="0" xfId="4" applyFont="1" applyAlignment="1">
      <alignment horizontal="center" vertical="top" wrapText="1"/>
    </xf>
    <xf numFmtId="0" fontId="25" fillId="0" borderId="48" xfId="4" applyFont="1" applyBorder="1" applyAlignment="1">
      <alignment horizontal="center" vertical="top" wrapText="1"/>
    </xf>
    <xf numFmtId="0" fontId="25" fillId="0" borderId="43" xfId="4" applyFont="1" applyBorder="1" applyAlignment="1">
      <alignment horizontal="center" vertical="top" wrapText="1"/>
    </xf>
    <xf numFmtId="0" fontId="25" fillId="0" borderId="9" xfId="4" applyFont="1" applyBorder="1" applyAlignment="1">
      <alignment horizontal="center" vertical="top" wrapText="1"/>
    </xf>
    <xf numFmtId="0" fontId="25" fillId="0" borderId="53" xfId="4" applyFont="1" applyBorder="1" applyAlignment="1">
      <alignment horizontal="center" vertical="top" wrapText="1"/>
    </xf>
    <xf numFmtId="0" fontId="29" fillId="0" borderId="37" xfId="4" applyFont="1" applyBorder="1" applyAlignment="1">
      <alignment horizontal="center" vertical="top" wrapText="1"/>
    </xf>
    <xf numFmtId="0" fontId="9" fillId="0" borderId="5" xfId="4" applyFont="1" applyBorder="1" applyAlignment="1" applyProtection="1">
      <alignment horizontal="left" vertical="top" wrapText="1"/>
      <protection locked="0"/>
    </xf>
    <xf numFmtId="166" fontId="9" fillId="0" borderId="5" xfId="4" applyNumberFormat="1" applyFont="1" applyBorder="1" applyAlignment="1" applyProtection="1">
      <alignment horizontal="left" vertical="top" wrapText="1"/>
      <protection locked="0"/>
    </xf>
    <xf numFmtId="0" fontId="10" fillId="0" borderId="5" xfId="4" applyFont="1" applyBorder="1" applyAlignment="1">
      <alignment horizontal="center"/>
    </xf>
    <xf numFmtId="0" fontId="10" fillId="0" borderId="5" xfId="4" applyFont="1" applyBorder="1" applyAlignment="1">
      <alignment horizontal="center" vertical="top" wrapText="1"/>
    </xf>
    <xf numFmtId="0" fontId="25" fillId="0" borderId="5" xfId="4" applyFont="1" applyBorder="1" applyAlignment="1">
      <alignment horizontal="center" vertical="top" wrapText="1"/>
    </xf>
    <xf numFmtId="0" fontId="9" fillId="0" borderId="5" xfId="4" applyFont="1" applyBorder="1" applyAlignment="1" applyProtection="1">
      <alignment vertical="top"/>
      <protection locked="0"/>
    </xf>
    <xf numFmtId="43" fontId="9" fillId="0" borderId="5" xfId="8" applyFont="1" applyBorder="1" applyAlignment="1" applyProtection="1">
      <alignment horizontal="center"/>
      <protection locked="0"/>
    </xf>
    <xf numFmtId="0" fontId="9" fillId="0" borderId="52" xfId="4" applyFont="1" applyBorder="1" applyAlignment="1" applyProtection="1">
      <alignment horizontal="left" vertical="top"/>
      <protection locked="0"/>
    </xf>
    <xf numFmtId="0" fontId="9" fillId="0" borderId="37" xfId="4" applyFont="1" applyBorder="1" applyAlignment="1" applyProtection="1">
      <alignment horizontal="left" vertical="top"/>
      <protection locked="0"/>
    </xf>
    <xf numFmtId="0" fontId="28" fillId="0" borderId="61" xfId="4" applyFont="1" applyBorder="1" applyAlignment="1">
      <alignment horizontal="left" vertical="top"/>
    </xf>
    <xf numFmtId="0" fontId="28" fillId="0" borderId="60" xfId="4" applyFont="1" applyBorder="1" applyAlignment="1">
      <alignment horizontal="left" vertical="top"/>
    </xf>
    <xf numFmtId="0" fontId="9" fillId="0" borderId="5" xfId="4" applyFont="1" applyBorder="1" applyAlignment="1">
      <alignment horizontal="left" vertical="center" wrapText="1"/>
    </xf>
    <xf numFmtId="0" fontId="9" fillId="0" borderId="35" xfId="4" applyFont="1" applyBorder="1" applyAlignment="1">
      <alignment horizontal="left" vertical="center" wrapText="1"/>
    </xf>
    <xf numFmtId="43" fontId="9" fillId="0" borderId="27" xfId="8" applyFont="1" applyBorder="1" applyAlignment="1" applyProtection="1">
      <alignment horizontal="center" vertical="top"/>
      <protection locked="0"/>
    </xf>
    <xf numFmtId="43" fontId="9" fillId="0" borderId="36" xfId="8" applyFont="1" applyBorder="1" applyAlignment="1" applyProtection="1">
      <alignment horizontal="center" vertical="top"/>
      <protection locked="0"/>
    </xf>
    <xf numFmtId="0" fontId="9" fillId="0" borderId="61" xfId="4" applyFont="1" applyBorder="1" applyAlignment="1" applyProtection="1">
      <alignment horizontal="left" vertical="top" wrapText="1"/>
      <protection locked="0"/>
    </xf>
    <xf numFmtId="0" fontId="9" fillId="0" borderId="31" xfId="4" applyFont="1" applyBorder="1" applyAlignment="1" applyProtection="1">
      <alignment horizontal="left" vertical="top" wrapText="1"/>
      <protection locked="0"/>
    </xf>
    <xf numFmtId="0" fontId="9" fillId="0" borderId="46" xfId="4" applyFont="1" applyBorder="1" applyAlignment="1" applyProtection="1">
      <alignment horizontal="left" vertical="top" wrapText="1"/>
      <protection locked="0"/>
    </xf>
    <xf numFmtId="0" fontId="9" fillId="0" borderId="44" xfId="4" applyFont="1" applyBorder="1" applyAlignment="1" applyProtection="1">
      <alignment horizontal="left" vertical="top" wrapText="1"/>
      <protection locked="0"/>
    </xf>
    <xf numFmtId="0" fontId="9" fillId="0" borderId="47" xfId="4" applyFont="1" applyBorder="1" applyAlignment="1" applyProtection="1">
      <alignment horizontal="left" vertical="top" wrapText="1"/>
      <protection locked="0"/>
    </xf>
    <xf numFmtId="0" fontId="9" fillId="0" borderId="43" xfId="4" applyFont="1" applyBorder="1" applyAlignment="1" applyProtection="1">
      <alignment horizontal="left" vertical="top" wrapText="1"/>
      <protection locked="0"/>
    </xf>
    <xf numFmtId="0" fontId="9" fillId="0" borderId="9" xfId="4" applyFont="1" applyBorder="1" applyAlignment="1" applyProtection="1">
      <alignment horizontal="left" vertical="top" wrapText="1"/>
      <protection locked="0"/>
    </xf>
    <xf numFmtId="0" fontId="9" fillId="0" borderId="53" xfId="4" applyFont="1" applyBorder="1" applyAlignment="1" applyProtection="1">
      <alignment horizontal="left" vertical="top" wrapText="1"/>
      <protection locked="0"/>
    </xf>
    <xf numFmtId="0" fontId="9" fillId="5" borderId="46" xfId="4" applyFont="1" applyFill="1" applyBorder="1" applyAlignment="1">
      <alignment horizontal="center" vertical="center" wrapText="1"/>
    </xf>
    <xf numFmtId="0" fontId="9" fillId="5" borderId="44" xfId="4" applyFont="1" applyFill="1" applyBorder="1" applyAlignment="1">
      <alignment horizontal="center" vertical="center" wrapText="1"/>
    </xf>
    <xf numFmtId="0" fontId="9" fillId="5" borderId="47" xfId="4" applyFont="1" applyFill="1" applyBorder="1" applyAlignment="1">
      <alignment horizontal="center" vertical="center" wrapText="1"/>
    </xf>
    <xf numFmtId="0" fontId="9" fillId="5" borderId="4" xfId="4" applyFont="1" applyFill="1" applyBorder="1" applyAlignment="1">
      <alignment horizontal="center" vertical="center" wrapText="1"/>
    </xf>
    <xf numFmtId="0" fontId="9" fillId="5" borderId="0" xfId="4" applyFont="1" applyFill="1" applyAlignment="1">
      <alignment horizontal="center" vertical="center" wrapText="1"/>
    </xf>
    <xf numFmtId="0" fontId="9" fillId="5" borderId="48" xfId="4" applyFont="1" applyFill="1" applyBorder="1" applyAlignment="1">
      <alignment horizontal="center" vertical="center" wrapText="1"/>
    </xf>
    <xf numFmtId="0" fontId="9" fillId="5" borderId="43" xfId="4" applyFont="1" applyFill="1" applyBorder="1" applyAlignment="1">
      <alignment horizontal="center" vertical="center" wrapText="1"/>
    </xf>
    <xf numFmtId="0" fontId="9" fillId="5" borderId="9" xfId="4" applyFont="1" applyFill="1" applyBorder="1" applyAlignment="1">
      <alignment horizontal="center" vertical="center" wrapText="1"/>
    </xf>
    <xf numFmtId="0" fontId="9" fillId="5" borderId="53" xfId="4" applyFont="1" applyFill="1" applyBorder="1" applyAlignment="1">
      <alignment horizontal="center" vertical="center" wrapText="1"/>
    </xf>
    <xf numFmtId="43" fontId="25" fillId="0" borderId="15" xfId="4" applyNumberFormat="1" applyFont="1" applyBorder="1" applyAlignment="1">
      <alignment horizontal="left" vertical="center" wrapText="1"/>
    </xf>
    <xf numFmtId="43" fontId="25" fillId="0" borderId="17" xfId="4" applyNumberFormat="1" applyFont="1" applyBorder="1" applyAlignment="1">
      <alignment horizontal="left" vertical="center" wrapText="1"/>
    </xf>
    <xf numFmtId="0" fontId="3" fillId="0" borderId="5" xfId="4" applyFont="1" applyBorder="1" applyAlignment="1">
      <alignment horizontal="center" vertical="center"/>
    </xf>
    <xf numFmtId="0" fontId="9" fillId="0" borderId="52" xfId="4" applyFont="1" applyBorder="1" applyAlignment="1" applyProtection="1">
      <alignment vertical="top"/>
      <protection locked="0"/>
    </xf>
    <xf numFmtId="0" fontId="9" fillId="0" borderId="37" xfId="4" applyFont="1" applyBorder="1" applyAlignment="1" applyProtection="1">
      <alignment vertical="top"/>
      <protection locked="0"/>
    </xf>
    <xf numFmtId="43" fontId="9" fillId="0" borderId="52" xfId="8" applyFont="1" applyBorder="1" applyAlignment="1" applyProtection="1">
      <alignment horizontal="center"/>
      <protection locked="0"/>
    </xf>
    <xf numFmtId="43" fontId="9" fillId="0" borderId="37" xfId="8" applyFont="1" applyBorder="1" applyAlignment="1" applyProtection="1">
      <alignment horizontal="center"/>
      <protection locked="0"/>
    </xf>
    <xf numFmtId="0" fontId="3" fillId="0" borderId="15" xfId="4" applyFont="1" applyBorder="1" applyAlignment="1">
      <alignment horizontal="left"/>
    </xf>
    <xf numFmtId="0" fontId="3" fillId="0" borderId="62" xfId="4" applyFont="1" applyBorder="1" applyAlignment="1">
      <alignment horizontal="left"/>
    </xf>
    <xf numFmtId="43" fontId="10" fillId="0" borderId="42" xfId="8" applyFont="1" applyBorder="1" applyAlignment="1" applyProtection="1">
      <alignment horizontal="center"/>
    </xf>
    <xf numFmtId="43" fontId="10" fillId="0" borderId="62" xfId="8" applyFont="1" applyBorder="1" applyAlignment="1" applyProtection="1">
      <alignment horizontal="center"/>
    </xf>
    <xf numFmtId="0" fontId="28" fillId="0" borderId="11" xfId="4" applyFont="1" applyBorder="1" applyProtection="1">
      <protection locked="0"/>
    </xf>
    <xf numFmtId="0" fontId="28" fillId="0" borderId="37" xfId="4" applyFont="1" applyBorder="1" applyProtection="1">
      <protection locked="0"/>
    </xf>
    <xf numFmtId="0" fontId="9" fillId="0" borderId="46" xfId="4" applyFont="1" applyBorder="1" applyAlignment="1" applyProtection="1">
      <alignment vertical="top"/>
      <protection locked="0"/>
    </xf>
    <xf numFmtId="0" fontId="9" fillId="0" borderId="47" xfId="4" applyFont="1" applyBorder="1" applyAlignment="1" applyProtection="1">
      <alignment vertical="top"/>
      <protection locked="0"/>
    </xf>
    <xf numFmtId="43" fontId="9" fillId="0" borderId="46" xfId="8" applyFont="1" applyBorder="1" applyAlignment="1" applyProtection="1">
      <alignment horizontal="center"/>
      <protection locked="0"/>
    </xf>
    <xf numFmtId="43" fontId="9" fillId="0" borderId="47" xfId="8" applyFont="1" applyBorder="1" applyAlignment="1" applyProtection="1">
      <alignment horizontal="center"/>
      <protection locked="0"/>
    </xf>
    <xf numFmtId="0" fontId="9" fillId="0" borderId="0" xfId="0" applyFont="1" applyAlignment="1">
      <alignment horizontal="left"/>
    </xf>
    <xf numFmtId="0" fontId="3" fillId="0" borderId="0" xfId="0" applyFont="1" applyAlignment="1">
      <alignment horizontal="left"/>
    </xf>
    <xf numFmtId="0" fontId="56" fillId="0" borderId="0" xfId="0" applyFont="1" applyAlignment="1">
      <alignment horizontal="left" wrapText="1"/>
    </xf>
    <xf numFmtId="0" fontId="9" fillId="0" borderId="0" xfId="0" applyFont="1" applyAlignment="1">
      <alignment horizontal="right" vertical="top" wrapText="1"/>
    </xf>
    <xf numFmtId="0" fontId="9" fillId="5" borderId="41" xfId="0" applyFont="1" applyFill="1" applyBorder="1" applyAlignment="1" applyProtection="1">
      <alignment horizontal="left"/>
      <protection locked="0"/>
    </xf>
    <xf numFmtId="0" fontId="9" fillId="5" borderId="64" xfId="0" applyFont="1" applyFill="1" applyBorder="1" applyAlignment="1" applyProtection="1">
      <alignment horizontal="left"/>
      <protection locked="0"/>
    </xf>
    <xf numFmtId="0" fontId="9" fillId="0" borderId="13" xfId="0" applyFont="1" applyBorder="1" applyAlignment="1">
      <alignment horizontal="right"/>
    </xf>
    <xf numFmtId="0" fontId="9" fillId="0" borderId="14" xfId="0" applyFont="1" applyBorder="1" applyAlignment="1">
      <alignment horizontal="right"/>
    </xf>
    <xf numFmtId="0" fontId="13" fillId="8" borderId="21" xfId="0" applyFont="1" applyFill="1" applyBorder="1" applyAlignment="1">
      <alignment horizontal="center" vertical="center" wrapText="1"/>
    </xf>
    <xf numFmtId="0" fontId="13" fillId="8" borderId="26" xfId="0" applyFont="1" applyFill="1" applyBorder="1" applyAlignment="1">
      <alignment horizontal="center" vertical="center" wrapText="1"/>
    </xf>
    <xf numFmtId="0" fontId="60" fillId="8" borderId="32" xfId="0" applyFont="1" applyFill="1" applyBorder="1" applyAlignment="1">
      <alignment horizontal="center" vertical="center" wrapText="1"/>
    </xf>
    <xf numFmtId="0" fontId="60" fillId="8" borderId="52" xfId="0" applyFont="1" applyFill="1" applyBorder="1" applyAlignment="1">
      <alignment horizontal="center" vertical="center" wrapText="1"/>
    </xf>
    <xf numFmtId="0" fontId="10" fillId="8" borderId="6" xfId="0" applyFont="1" applyFill="1" applyBorder="1" applyAlignment="1">
      <alignment horizontal="center" vertical="center"/>
    </xf>
    <xf numFmtId="0" fontId="10" fillId="8" borderId="8" xfId="0" applyFont="1" applyFill="1" applyBorder="1" applyAlignment="1">
      <alignment horizontal="center" vertical="center"/>
    </xf>
    <xf numFmtId="0" fontId="10" fillId="8" borderId="12" xfId="0" applyFont="1" applyFill="1" applyBorder="1" applyAlignment="1">
      <alignment horizontal="center" vertical="center"/>
    </xf>
    <xf numFmtId="0" fontId="10" fillId="8" borderId="10" xfId="0" applyFont="1" applyFill="1" applyBorder="1" applyAlignment="1">
      <alignment horizontal="center" vertical="center"/>
    </xf>
    <xf numFmtId="0" fontId="3" fillId="8" borderId="6" xfId="0" applyFont="1" applyFill="1" applyBorder="1" applyAlignment="1">
      <alignment horizontal="center" vertical="top"/>
    </xf>
    <xf numFmtId="0" fontId="3" fillId="8" borderId="7" xfId="0" applyFont="1" applyFill="1" applyBorder="1" applyAlignment="1">
      <alignment horizontal="center" vertical="top"/>
    </xf>
    <xf numFmtId="0" fontId="3" fillId="8" borderId="8" xfId="0" applyFont="1" applyFill="1" applyBorder="1" applyAlignment="1">
      <alignment horizontal="center" vertical="top"/>
    </xf>
    <xf numFmtId="0" fontId="9" fillId="8" borderId="59" xfId="0" applyFont="1" applyFill="1" applyBorder="1" applyAlignment="1">
      <alignment horizontal="center" vertical="center" wrapText="1"/>
    </xf>
    <xf numFmtId="0" fontId="9" fillId="8" borderId="2" xfId="0" applyFont="1" applyFill="1" applyBorder="1" applyAlignment="1">
      <alignment horizontal="center" vertical="center" wrapText="1"/>
    </xf>
    <xf numFmtId="0" fontId="9" fillId="8" borderId="8" xfId="0" applyFont="1" applyFill="1" applyBorder="1" applyAlignment="1">
      <alignment horizontal="center" vertical="center" wrapText="1"/>
    </xf>
    <xf numFmtId="0" fontId="9" fillId="8" borderId="14" xfId="0" applyFont="1" applyFill="1" applyBorder="1" applyAlignment="1">
      <alignment horizontal="center" vertical="center" wrapText="1"/>
    </xf>
    <xf numFmtId="0" fontId="9" fillId="8" borderId="59" xfId="0" applyFont="1" applyFill="1" applyBorder="1" applyAlignment="1">
      <alignment horizontal="center" vertical="center"/>
    </xf>
    <xf numFmtId="0" fontId="9" fillId="8" borderId="2" xfId="0" applyFont="1" applyFill="1" applyBorder="1" applyAlignment="1">
      <alignment horizontal="center" vertical="center"/>
    </xf>
    <xf numFmtId="0" fontId="9" fillId="8" borderId="67" xfId="0" applyFont="1" applyFill="1" applyBorder="1" applyAlignment="1">
      <alignment horizontal="center" vertical="center" wrapText="1"/>
    </xf>
    <xf numFmtId="0" fontId="9" fillId="8" borderId="67" xfId="0" applyFont="1" applyFill="1" applyBorder="1" applyAlignment="1">
      <alignment horizontal="center" vertical="center"/>
    </xf>
    <xf numFmtId="0" fontId="9" fillId="8" borderId="59" xfId="0" applyFont="1" applyFill="1" applyBorder="1" applyAlignment="1">
      <alignment horizontal="center" wrapText="1"/>
    </xf>
    <xf numFmtId="0" fontId="9" fillId="8" borderId="2" xfId="0" applyFont="1" applyFill="1" applyBorder="1" applyAlignment="1">
      <alignment horizontal="center" wrapText="1"/>
    </xf>
    <xf numFmtId="14" fontId="9" fillId="8" borderId="59" xfId="0" applyNumberFormat="1" applyFont="1" applyFill="1" applyBorder="1" applyAlignment="1">
      <alignment horizontal="center" vertical="center" wrapText="1"/>
    </xf>
    <xf numFmtId="14" fontId="9" fillId="8" borderId="2" xfId="0" applyNumberFormat="1" applyFont="1" applyFill="1" applyBorder="1" applyAlignment="1">
      <alignment horizontal="center" vertical="center" wrapText="1"/>
    </xf>
    <xf numFmtId="43" fontId="1" fillId="8" borderId="6" xfId="8" applyFont="1" applyFill="1" applyBorder="1" applyAlignment="1">
      <alignment horizontal="center" vertical="center"/>
    </xf>
    <xf numFmtId="43" fontId="1" fillId="8" borderId="12" xfId="8" applyFont="1" applyFill="1" applyBorder="1" applyAlignment="1">
      <alignment horizontal="center" vertical="center"/>
    </xf>
    <xf numFmtId="0" fontId="16" fillId="0" borderId="0" xfId="0" applyFont="1" applyAlignment="1">
      <alignment horizontal="left" vertical="top" wrapText="1"/>
    </xf>
    <xf numFmtId="0" fontId="10" fillId="0" borderId="12" xfId="4" applyFont="1" applyBorder="1" applyAlignment="1">
      <alignment horizontal="left"/>
    </xf>
    <xf numFmtId="0" fontId="10" fillId="0" borderId="13" xfId="4" applyFont="1" applyBorder="1" applyAlignment="1">
      <alignment horizontal="left"/>
    </xf>
    <xf numFmtId="0" fontId="10" fillId="0" borderId="0" xfId="4" applyFont="1" applyBorder="1" applyAlignment="1">
      <alignment horizontal="left"/>
    </xf>
    <xf numFmtId="0" fontId="10" fillId="0" borderId="10" xfId="4" applyFont="1" applyBorder="1" applyAlignment="1">
      <alignment horizontal="left"/>
    </xf>
    <xf numFmtId="0" fontId="9" fillId="0" borderId="29" xfId="7" applyFont="1" applyBorder="1" applyAlignment="1">
      <alignment horizontal="center" vertical="center"/>
    </xf>
    <xf numFmtId="0" fontId="9" fillId="0" borderId="30" xfId="7" applyFont="1" applyBorder="1" applyAlignment="1">
      <alignment horizontal="center" vertical="center"/>
    </xf>
    <xf numFmtId="0" fontId="35" fillId="0" borderId="18" xfId="4" applyFont="1" applyBorder="1" applyAlignment="1">
      <alignment vertical="top" wrapText="1"/>
    </xf>
    <xf numFmtId="0" fontId="35" fillId="0" borderId="19" xfId="4" applyFont="1" applyBorder="1" applyAlignment="1">
      <alignment vertical="top" wrapText="1"/>
    </xf>
    <xf numFmtId="0" fontId="35" fillId="0" borderId="33" xfId="4" applyFont="1" applyBorder="1" applyAlignment="1">
      <alignment vertical="top" wrapText="1"/>
    </xf>
    <xf numFmtId="0" fontId="35" fillId="0" borderId="43" xfId="4" applyFont="1" applyBorder="1" applyAlignment="1">
      <alignment vertical="top"/>
    </xf>
    <xf numFmtId="0" fontId="35" fillId="0" borderId="9" xfId="4" applyFont="1" applyBorder="1" applyAlignment="1">
      <alignment vertical="top"/>
    </xf>
    <xf numFmtId="0" fontId="35" fillId="0" borderId="56" xfId="4" applyFont="1" applyBorder="1" applyAlignment="1">
      <alignment vertical="top"/>
    </xf>
    <xf numFmtId="0" fontId="35" fillId="0" borderId="24" xfId="4" applyFont="1" applyBorder="1" applyAlignment="1">
      <alignment vertical="top"/>
    </xf>
    <xf numFmtId="0" fontId="35" fillId="0" borderId="11" xfId="4" applyFont="1" applyBorder="1" applyAlignment="1">
      <alignment vertical="top"/>
    </xf>
    <xf numFmtId="0" fontId="35" fillId="0" borderId="37" xfId="4" applyFont="1" applyBorder="1" applyAlignment="1">
      <alignment vertical="top"/>
    </xf>
    <xf numFmtId="0" fontId="35" fillId="0" borderId="52" xfId="4" applyFont="1" applyBorder="1" applyAlignment="1">
      <alignment vertical="top" wrapText="1"/>
    </xf>
    <xf numFmtId="0" fontId="35" fillId="0" borderId="11" xfId="4" applyFont="1" applyBorder="1" applyAlignment="1">
      <alignment vertical="top" wrapText="1"/>
    </xf>
    <xf numFmtId="0" fontId="35" fillId="0" borderId="25" xfId="4" applyFont="1" applyBorder="1" applyAlignment="1">
      <alignment vertical="top" wrapText="1"/>
    </xf>
    <xf numFmtId="0" fontId="35" fillId="0" borderId="28" xfId="4" applyFont="1" applyBorder="1" applyAlignment="1">
      <alignment vertical="top"/>
    </xf>
    <xf numFmtId="0" fontId="35" fillId="0" borderId="29" xfId="4" applyFont="1" applyBorder="1" applyAlignment="1">
      <alignment vertical="top"/>
    </xf>
    <xf numFmtId="0" fontId="35" fillId="0" borderId="39" xfId="4" applyFont="1" applyBorder="1" applyAlignment="1">
      <alignment vertical="top"/>
    </xf>
    <xf numFmtId="0" fontId="35" fillId="0" borderId="38" xfId="4" applyFont="1" applyBorder="1" applyAlignment="1">
      <alignment vertical="top" wrapText="1"/>
    </xf>
    <xf numFmtId="0" fontId="35" fillId="0" borderId="29" xfId="4" applyFont="1" applyBorder="1" applyAlignment="1">
      <alignment vertical="top" wrapText="1"/>
    </xf>
    <xf numFmtId="0" fontId="35" fillId="0" borderId="30" xfId="4" applyFont="1" applyBorder="1" applyAlignment="1">
      <alignment vertical="top" wrapText="1"/>
    </xf>
    <xf numFmtId="43" fontId="10" fillId="0" borderId="59" xfId="4" applyNumberFormat="1" applyFont="1" applyBorder="1" applyAlignment="1">
      <alignment horizontal="center" vertical="center" wrapText="1"/>
    </xf>
    <xf numFmtId="0" fontId="10" fillId="0" borderId="2" xfId="4" applyFont="1" applyBorder="1" applyAlignment="1">
      <alignment horizontal="center" vertical="center" wrapText="1"/>
    </xf>
    <xf numFmtId="0" fontId="9" fillId="0" borderId="5" xfId="4" applyFont="1" applyBorder="1" applyAlignment="1" applyProtection="1">
      <alignment horizontal="left" vertical="top"/>
      <protection locked="0"/>
    </xf>
    <xf numFmtId="166" fontId="9" fillId="0" borderId="5" xfId="4" applyNumberFormat="1" applyFont="1" applyBorder="1" applyAlignment="1" applyProtection="1">
      <alignment horizontal="left" vertical="top"/>
      <protection locked="0"/>
    </xf>
    <xf numFmtId="0" fontId="24" fillId="0" borderId="5" xfId="4" applyFont="1" applyBorder="1" applyAlignment="1" applyProtection="1">
      <alignment horizontal="left" vertical="top"/>
      <protection locked="0"/>
    </xf>
    <xf numFmtId="0" fontId="9" fillId="0" borderId="5" xfId="4" applyFont="1" applyBorder="1" applyAlignment="1" applyProtection="1">
      <alignment horizontal="left"/>
      <protection locked="0"/>
    </xf>
    <xf numFmtId="43" fontId="9" fillId="0" borderId="27" xfId="6" applyFont="1" applyBorder="1" applyAlignment="1" applyProtection="1">
      <alignment horizontal="center" vertical="top"/>
      <protection locked="0"/>
    </xf>
    <xf numFmtId="43" fontId="9" fillId="0" borderId="36" xfId="6" applyFont="1" applyBorder="1" applyAlignment="1" applyProtection="1">
      <alignment horizontal="center" vertical="top"/>
      <protection locked="0"/>
    </xf>
    <xf numFmtId="0" fontId="9" fillId="0" borderId="61" xfId="4" applyFont="1" applyBorder="1" applyAlignment="1" applyProtection="1">
      <alignment horizontal="left" vertical="top"/>
      <protection locked="0"/>
    </xf>
    <xf numFmtId="0" fontId="9" fillId="0" borderId="31" xfId="4" applyFont="1" applyBorder="1" applyAlignment="1" applyProtection="1">
      <alignment horizontal="left" vertical="top"/>
      <protection locked="0"/>
    </xf>
    <xf numFmtId="0" fontId="9" fillId="0" borderId="46" xfId="4" applyFont="1" applyBorder="1" applyAlignment="1" applyProtection="1">
      <alignment horizontal="left" vertical="top"/>
      <protection locked="0"/>
    </xf>
    <xf numFmtId="0" fontId="9" fillId="0" borderId="44" xfId="4" applyFont="1" applyBorder="1" applyAlignment="1" applyProtection="1">
      <alignment horizontal="left" vertical="top"/>
      <protection locked="0"/>
    </xf>
    <xf numFmtId="0" fontId="9" fillId="0" borderId="47" xfId="4" applyFont="1" applyBorder="1" applyAlignment="1" applyProtection="1">
      <alignment horizontal="left" vertical="top"/>
      <protection locked="0"/>
    </xf>
    <xf numFmtId="0" fontId="9" fillId="0" borderId="43" xfId="4" applyFont="1" applyBorder="1" applyAlignment="1" applyProtection="1">
      <alignment horizontal="left" vertical="top"/>
      <protection locked="0"/>
    </xf>
    <xf numFmtId="0" fontId="9" fillId="0" borderId="9" xfId="4" applyFont="1" applyBorder="1" applyAlignment="1" applyProtection="1">
      <alignment horizontal="left" vertical="top"/>
      <protection locked="0"/>
    </xf>
    <xf numFmtId="0" fontId="9" fillId="0" borderId="53" xfId="4" applyFont="1" applyBorder="1" applyAlignment="1" applyProtection="1">
      <alignment horizontal="left" vertical="top"/>
      <protection locked="0"/>
    </xf>
    <xf numFmtId="0" fontId="9" fillId="0" borderId="52" xfId="4" applyFont="1" applyBorder="1" applyAlignment="1" applyProtection="1">
      <alignment horizontal="left"/>
      <protection locked="0"/>
    </xf>
    <xf numFmtId="0" fontId="9" fillId="0" borderId="37" xfId="4" applyFont="1" applyBorder="1" applyAlignment="1" applyProtection="1">
      <alignment horizontal="left"/>
      <protection locked="0"/>
    </xf>
    <xf numFmtId="0" fontId="28" fillId="0" borderId="11" xfId="4" applyFont="1" applyBorder="1" applyAlignment="1" applyProtection="1">
      <alignment horizontal="center"/>
      <protection locked="0"/>
    </xf>
    <xf numFmtId="0" fontId="28" fillId="0" borderId="37" xfId="4" applyFont="1" applyBorder="1" applyAlignment="1" applyProtection="1">
      <alignment horizontal="center"/>
      <protection locked="0"/>
    </xf>
    <xf numFmtId="166" fontId="9" fillId="0" borderId="5" xfId="4" applyNumberFormat="1" applyFont="1" applyBorder="1" applyAlignment="1" applyProtection="1">
      <alignment vertical="top"/>
      <protection locked="0"/>
    </xf>
    <xf numFmtId="0" fontId="9" fillId="0" borderId="61" xfId="4" applyFont="1" applyBorder="1" applyAlignment="1" applyProtection="1">
      <alignment vertical="top"/>
      <protection locked="0"/>
    </xf>
    <xf numFmtId="0" fontId="9" fillId="0" borderId="31" xfId="4" applyFont="1" applyBorder="1" applyAlignment="1" applyProtection="1">
      <alignment vertical="top"/>
      <protection locked="0"/>
    </xf>
    <xf numFmtId="0" fontId="9" fillId="0" borderId="44" xfId="4" applyFont="1" applyBorder="1" applyAlignment="1" applyProtection="1">
      <alignment vertical="top"/>
      <protection locked="0"/>
    </xf>
    <xf numFmtId="0" fontId="9" fillId="0" borderId="43" xfId="4" applyFont="1" applyBorder="1" applyAlignment="1" applyProtection="1">
      <alignment vertical="top"/>
      <protection locked="0"/>
    </xf>
    <xf numFmtId="0" fontId="9" fillId="0" borderId="9" xfId="4" applyFont="1" applyBorder="1" applyAlignment="1" applyProtection="1">
      <alignment vertical="top"/>
      <protection locked="0"/>
    </xf>
    <xf numFmtId="0" fontId="9" fillId="0" borderId="53" xfId="4" applyFont="1" applyBorder="1" applyAlignment="1" applyProtection="1">
      <alignment vertical="top"/>
      <protection locked="0"/>
    </xf>
    <xf numFmtId="0" fontId="9" fillId="0" borderId="11" xfId="4" applyFont="1" applyBorder="1" applyAlignment="1" applyProtection="1">
      <alignment vertical="top"/>
      <protection locked="0"/>
    </xf>
    <xf numFmtId="0" fontId="9" fillId="0" borderId="11" xfId="4" applyFont="1" applyBorder="1" applyAlignment="1" applyProtection="1">
      <alignment horizontal="left" vertical="top"/>
      <protection locked="0"/>
    </xf>
    <xf numFmtId="0" fontId="77" fillId="0" borderId="0" xfId="0" applyFont="1" applyAlignment="1">
      <alignment horizontal="left" vertical="center" wrapText="1"/>
    </xf>
    <xf numFmtId="0" fontId="77" fillId="0" borderId="0" xfId="0" applyFont="1" applyAlignment="1">
      <alignment horizontal="left" wrapText="1"/>
    </xf>
    <xf numFmtId="0" fontId="77" fillId="0" borderId="0" xfId="0" applyFont="1" applyAlignment="1">
      <alignment horizontal="left" vertical="top" wrapText="1"/>
    </xf>
    <xf numFmtId="0" fontId="2" fillId="0" borderId="0" xfId="0" applyFont="1" applyAlignment="1">
      <alignment horizontal="left" vertical="top" wrapText="1"/>
    </xf>
    <xf numFmtId="0" fontId="2" fillId="0" borderId="0" xfId="0" quotePrefix="1" applyFont="1" applyAlignment="1">
      <alignment horizontal="left" vertical="top" wrapText="1"/>
    </xf>
    <xf numFmtId="0" fontId="2" fillId="0" borderId="0" xfId="0" quotePrefix="1" applyFont="1" applyAlignment="1">
      <alignment vertical="top" wrapText="1"/>
    </xf>
    <xf numFmtId="0" fontId="2" fillId="0" borderId="0" xfId="0" applyFont="1" applyAlignment="1">
      <alignment vertical="top" wrapText="1"/>
    </xf>
    <xf numFmtId="0" fontId="2" fillId="0" borderId="0" xfId="0" applyFont="1" applyAlignment="1">
      <alignment horizontal="left" wrapText="1"/>
    </xf>
    <xf numFmtId="0" fontId="2" fillId="0" borderId="0" xfId="9" applyFont="1" applyAlignment="1">
      <alignment horizontal="left" wrapText="1"/>
    </xf>
    <xf numFmtId="0" fontId="2" fillId="0" borderId="0" xfId="7" applyFont="1" applyAlignment="1">
      <alignment horizontal="left" vertical="top" wrapText="1"/>
    </xf>
    <xf numFmtId="0" fontId="0" fillId="0" borderId="0" xfId="0" applyFont="1" applyAlignment="1">
      <alignment horizontal="left" vertical="top" wrapText="1"/>
    </xf>
    <xf numFmtId="0" fontId="7" fillId="0" borderId="0" xfId="0" applyFont="1" applyAlignment="1">
      <alignment horizontal="left" vertical="top" wrapText="1"/>
    </xf>
    <xf numFmtId="0" fontId="0" fillId="0" borderId="0" xfId="0" applyAlignment="1">
      <alignment horizontal="left" wrapText="1"/>
    </xf>
    <xf numFmtId="0" fontId="0" fillId="0" borderId="5" xfId="0" applyBorder="1" applyAlignment="1">
      <alignment vertical="top" wrapText="1"/>
    </xf>
    <xf numFmtId="0" fontId="0" fillId="0" borderId="52" xfId="0" applyBorder="1" applyAlignment="1">
      <alignment horizontal="left" vertical="top" wrapText="1"/>
    </xf>
    <xf numFmtId="0" fontId="0" fillId="0" borderId="11" xfId="0" applyBorder="1" applyAlignment="1">
      <alignment horizontal="left" vertical="top" wrapText="1"/>
    </xf>
    <xf numFmtId="0" fontId="0" fillId="0" borderId="37" xfId="0" applyBorder="1" applyAlignment="1">
      <alignment horizontal="left" vertical="top" wrapText="1"/>
    </xf>
    <xf numFmtId="0" fontId="2" fillId="0" borderId="5" xfId="0" applyFont="1" applyBorder="1" applyAlignment="1">
      <alignment vertical="top" wrapText="1"/>
    </xf>
    <xf numFmtId="0" fontId="82" fillId="0" borderId="5" xfId="0" applyFont="1" applyBorder="1" applyAlignment="1">
      <alignment horizontal="center" vertical="center" wrapText="1"/>
    </xf>
    <xf numFmtId="0" fontId="2" fillId="0" borderId="52" xfId="0" applyFont="1" applyBorder="1" applyAlignment="1">
      <alignment horizontal="left" vertical="top" wrapText="1"/>
    </xf>
    <xf numFmtId="0" fontId="0" fillId="0" borderId="0" xfId="0" applyAlignment="1">
      <alignment horizontal="left" vertical="center" wrapText="1"/>
    </xf>
    <xf numFmtId="0" fontId="0" fillId="0" borderId="9" xfId="0" applyBorder="1" applyAlignment="1">
      <alignment horizontal="center" vertical="center" wrapText="1"/>
    </xf>
    <xf numFmtId="0" fontId="0" fillId="0" borderId="53" xfId="0" applyBorder="1" applyAlignment="1">
      <alignment horizontal="center" vertical="center" wrapText="1"/>
    </xf>
    <xf numFmtId="0" fontId="2" fillId="0" borderId="5" xfId="0" applyFont="1" applyBorder="1" applyAlignment="1">
      <alignment horizontal="center" vertical="center" wrapText="1"/>
    </xf>
    <xf numFmtId="0" fontId="0" fillId="0" borderId="5" xfId="0" applyBorder="1" applyAlignment="1">
      <alignment horizontal="center" vertical="center" wrapText="1"/>
    </xf>
    <xf numFmtId="0" fontId="82" fillId="0" borderId="46" xfId="0" applyFont="1" applyBorder="1" applyAlignment="1">
      <alignment horizontal="center" vertical="center" wrapText="1"/>
    </xf>
    <xf numFmtId="0" fontId="82" fillId="0" borderId="44" xfId="0" applyFont="1" applyBorder="1" applyAlignment="1">
      <alignment horizontal="center" vertical="center" wrapText="1"/>
    </xf>
    <xf numFmtId="0" fontId="82" fillId="0" borderId="47" xfId="0" applyFont="1" applyBorder="1" applyAlignment="1">
      <alignment horizontal="center" vertical="center" wrapText="1"/>
    </xf>
    <xf numFmtId="0" fontId="82" fillId="0" borderId="4" xfId="0" applyFont="1" applyBorder="1" applyAlignment="1">
      <alignment horizontal="center" vertical="center" wrapText="1"/>
    </xf>
    <xf numFmtId="0" fontId="82" fillId="0" borderId="0" xfId="0" applyFont="1" applyAlignment="1">
      <alignment horizontal="center" vertical="center" wrapText="1"/>
    </xf>
    <xf numFmtId="0" fontId="82" fillId="0" borderId="48" xfId="0" applyFont="1" applyBorder="1" applyAlignment="1">
      <alignment horizontal="center" vertical="center" wrapText="1"/>
    </xf>
    <xf numFmtId="0" fontId="82" fillId="0" borderId="43" xfId="0" applyFont="1" applyBorder="1" applyAlignment="1">
      <alignment horizontal="center" vertical="center" wrapText="1"/>
    </xf>
    <xf numFmtId="0" fontId="82" fillId="0" borderId="9" xfId="0" applyFont="1" applyBorder="1" applyAlignment="1">
      <alignment horizontal="center" vertical="center" wrapText="1"/>
    </xf>
    <xf numFmtId="0" fontId="82" fillId="0" borderId="53" xfId="0" applyFont="1" applyBorder="1" applyAlignment="1">
      <alignment horizontal="center" vertical="center" wrapText="1"/>
    </xf>
    <xf numFmtId="0" fontId="77" fillId="0" borderId="0" xfId="0" applyFont="1" applyAlignment="1">
      <alignment horizontal="center" vertical="top" wrapText="1"/>
    </xf>
    <xf numFmtId="0" fontId="77" fillId="16" borderId="52" xfId="0" applyFont="1" applyFill="1" applyBorder="1" applyAlignment="1" applyProtection="1">
      <alignment horizontal="left" vertical="top" wrapText="1"/>
      <protection locked="0"/>
    </xf>
    <xf numFmtId="0" fontId="77" fillId="16" borderId="11" xfId="0" applyFont="1" applyFill="1" applyBorder="1" applyAlignment="1" applyProtection="1">
      <alignment horizontal="left" vertical="top" wrapText="1"/>
      <protection locked="0"/>
    </xf>
    <xf numFmtId="0" fontId="77" fillId="16" borderId="37" xfId="0" applyFont="1" applyFill="1" applyBorder="1" applyAlignment="1" applyProtection="1">
      <alignment horizontal="left" vertical="top" wrapText="1"/>
      <protection locked="0"/>
    </xf>
    <xf numFmtId="0" fontId="77" fillId="0" borderId="0" xfId="0" applyFont="1" applyAlignment="1">
      <alignment horizontal="center"/>
    </xf>
    <xf numFmtId="0" fontId="86" fillId="0" borderId="0" xfId="0" applyFont="1" applyAlignment="1">
      <alignment horizontal="left" vertical="center" wrapText="1"/>
    </xf>
    <xf numFmtId="0" fontId="86" fillId="0" borderId="0" xfId="0" applyFont="1" applyAlignment="1" applyProtection="1">
      <alignment horizontal="center" vertical="center" wrapText="1"/>
      <protection locked="0"/>
    </xf>
    <xf numFmtId="0" fontId="78" fillId="0" borderId="0" xfId="0" applyFont="1" applyAlignment="1">
      <alignment horizontal="left" vertical="top" wrapText="1"/>
    </xf>
    <xf numFmtId="0" fontId="77" fillId="15" borderId="52" xfId="0" applyFont="1" applyFill="1" applyBorder="1" applyAlignment="1">
      <alignment horizontal="center" vertical="top" wrapText="1"/>
    </xf>
    <xf numFmtId="0" fontId="77" fillId="15" borderId="11" xfId="0" applyFont="1" applyFill="1" applyBorder="1" applyAlignment="1">
      <alignment horizontal="center" vertical="top" wrapText="1"/>
    </xf>
    <xf numFmtId="0" fontId="77" fillId="15" borderId="37" xfId="0" applyFont="1" applyFill="1" applyBorder="1" applyAlignment="1">
      <alignment horizontal="center" vertical="top" wrapText="1"/>
    </xf>
    <xf numFmtId="0" fontId="77" fillId="15" borderId="5" xfId="0" applyFont="1" applyFill="1" applyBorder="1" applyAlignment="1">
      <alignment horizontal="center" vertical="top" wrapText="1"/>
    </xf>
    <xf numFmtId="0" fontId="77" fillId="15" borderId="52" xfId="0" applyFont="1" applyFill="1" applyBorder="1" applyAlignment="1" applyProtection="1">
      <alignment horizontal="center" vertical="top" wrapText="1"/>
      <protection locked="0"/>
    </xf>
    <xf numFmtId="0" fontId="77" fillId="15" borderId="11" xfId="0" applyFont="1" applyFill="1" applyBorder="1" applyAlignment="1" applyProtection="1">
      <alignment horizontal="center" vertical="top" wrapText="1"/>
      <protection locked="0"/>
    </xf>
    <xf numFmtId="0" fontId="77" fillId="15" borderId="37" xfId="0" applyFont="1" applyFill="1" applyBorder="1" applyAlignment="1" applyProtection="1">
      <alignment horizontal="center" vertical="top" wrapText="1"/>
      <protection locked="0"/>
    </xf>
    <xf numFmtId="0" fontId="77" fillId="15" borderId="5" xfId="0" applyFont="1" applyFill="1" applyBorder="1" applyAlignment="1" applyProtection="1">
      <alignment horizontal="left" vertical="top" wrapText="1"/>
      <protection locked="0"/>
    </xf>
    <xf numFmtId="0" fontId="77" fillId="15" borderId="52" xfId="0" applyFont="1" applyFill="1" applyBorder="1" applyAlignment="1" applyProtection="1">
      <alignment horizontal="left" vertical="top" wrapText="1"/>
      <protection locked="0"/>
    </xf>
    <xf numFmtId="0" fontId="77" fillId="15" borderId="11" xfId="0" applyFont="1" applyFill="1" applyBorder="1" applyAlignment="1" applyProtection="1">
      <alignment horizontal="left" vertical="top" wrapText="1"/>
      <protection locked="0"/>
    </xf>
    <xf numFmtId="0" fontId="77" fillId="15" borderId="37" xfId="0" applyFont="1" applyFill="1" applyBorder="1" applyAlignment="1" applyProtection="1">
      <alignment horizontal="left" vertical="top" wrapText="1"/>
      <protection locked="0"/>
    </xf>
    <xf numFmtId="0" fontId="0" fillId="0" borderId="0" xfId="0" applyAlignment="1">
      <alignment horizontal="center"/>
    </xf>
    <xf numFmtId="14" fontId="77" fillId="0" borderId="0" xfId="0" applyNumberFormat="1" applyFont="1" applyAlignment="1" applyProtection="1">
      <alignment horizontal="left" vertical="top" wrapText="1"/>
      <protection locked="0"/>
    </xf>
    <xf numFmtId="0" fontId="96" fillId="0" borderId="0" xfId="0" applyFont="1" applyAlignment="1">
      <alignment horizontal="center"/>
    </xf>
    <xf numFmtId="0" fontId="2" fillId="0" borderId="5" xfId="0" applyFont="1" applyBorder="1" applyAlignment="1" applyProtection="1">
      <alignment horizontal="left" wrapText="1"/>
      <protection locked="0"/>
    </xf>
    <xf numFmtId="0" fontId="94" fillId="0" borderId="0" xfId="0" applyFont="1" applyAlignment="1">
      <alignment horizontal="left" vertical="top" wrapText="1"/>
    </xf>
    <xf numFmtId="0" fontId="95" fillId="0" borderId="5" xfId="0" applyFont="1" applyBorder="1" applyAlignment="1">
      <alignment horizontal="right" vertical="top"/>
    </xf>
    <xf numFmtId="0" fontId="2" fillId="0" borderId="5" xfId="0" applyFont="1" applyBorder="1" applyAlignment="1" applyProtection="1">
      <alignment horizontal="center"/>
      <protection locked="0"/>
    </xf>
    <xf numFmtId="0" fontId="19" fillId="0" borderId="0" xfId="0" applyFont="1" applyAlignment="1">
      <alignment horizontal="center" vertical="top" wrapText="1"/>
    </xf>
    <xf numFmtId="0" fontId="2" fillId="0" borderId="52" xfId="0" applyFont="1" applyBorder="1" applyAlignment="1" applyProtection="1">
      <alignment horizontal="left" wrapText="1"/>
      <protection locked="0"/>
    </xf>
    <xf numFmtId="0" fontId="2" fillId="0" borderId="37" xfId="0" applyFont="1" applyBorder="1" applyAlignment="1" applyProtection="1">
      <alignment horizontal="left" wrapText="1"/>
      <protection locked="0"/>
    </xf>
    <xf numFmtId="0" fontId="2" fillId="0" borderId="5" xfId="0" applyFont="1" applyBorder="1" applyAlignment="1" applyProtection="1">
      <alignment horizontal="left" vertical="center" wrapText="1"/>
      <protection locked="0"/>
    </xf>
    <xf numFmtId="0" fontId="4" fillId="0" borderId="0" xfId="0" applyFont="1" applyAlignment="1">
      <alignment horizontal="center"/>
    </xf>
    <xf numFmtId="0" fontId="19" fillId="0" borderId="0" xfId="0" applyFont="1" applyAlignment="1">
      <alignment horizontal="left" wrapText="1"/>
    </xf>
    <xf numFmtId="0" fontId="88" fillId="0" borderId="0" xfId="0" applyFont="1" applyAlignment="1">
      <alignment horizontal="center"/>
    </xf>
    <xf numFmtId="0" fontId="77" fillId="0" borderId="0" xfId="0" applyFont="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90" fillId="0" borderId="0" xfId="0" applyFont="1" applyAlignment="1" applyProtection="1">
      <alignment horizontal="left" vertical="top" wrapText="1"/>
      <protection locked="0"/>
    </xf>
    <xf numFmtId="0" fontId="88" fillId="0" borderId="5" xfId="0" applyFont="1" applyBorder="1" applyAlignment="1">
      <alignment horizontal="left" vertical="top" wrapText="1"/>
    </xf>
    <xf numFmtId="0" fontId="88" fillId="0" borderId="9" xfId="0" applyFont="1" applyBorder="1" applyAlignment="1">
      <alignment horizontal="center" vertical="top" wrapText="1"/>
    </xf>
    <xf numFmtId="0" fontId="88" fillId="0" borderId="0" xfId="0" applyFont="1" applyAlignment="1">
      <alignment horizontal="center" vertical="top" wrapText="1"/>
    </xf>
    <xf numFmtId="0" fontId="92" fillId="0" borderId="5" xfId="0" applyFont="1" applyBorder="1" applyAlignment="1">
      <alignment horizontal="left" vertical="top" wrapText="1" indent="1"/>
    </xf>
    <xf numFmtId="0" fontId="98" fillId="0" borderId="59" xfId="0" applyFont="1" applyBorder="1" applyAlignment="1">
      <alignment vertical="center" wrapText="1"/>
    </xf>
    <xf numFmtId="0" fontId="98" fillId="0" borderId="2" xfId="0" applyFont="1" applyBorder="1" applyAlignment="1">
      <alignment vertical="center" wrapText="1"/>
    </xf>
    <xf numFmtId="0" fontId="26" fillId="0" borderId="0" xfId="0" applyFont="1" applyAlignment="1">
      <alignment horizontal="left" vertical="top" wrapText="1"/>
    </xf>
    <xf numFmtId="0" fontId="98" fillId="0" borderId="67" xfId="0" applyFont="1" applyBorder="1" applyAlignment="1">
      <alignment vertical="center" wrapText="1"/>
    </xf>
    <xf numFmtId="0" fontId="72" fillId="17" borderId="59" xfId="0" applyFont="1" applyFill="1" applyBorder="1" applyAlignment="1">
      <alignment vertical="center" wrapText="1"/>
    </xf>
    <xf numFmtId="0" fontId="72" fillId="17" borderId="67" xfId="0" applyFont="1" applyFill="1" applyBorder="1" applyAlignment="1">
      <alignment vertical="center" wrapText="1"/>
    </xf>
    <xf numFmtId="0" fontId="72" fillId="17" borderId="2" xfId="0" applyFont="1" applyFill="1" applyBorder="1" applyAlignment="1">
      <alignment vertical="center" wrapText="1"/>
    </xf>
    <xf numFmtId="0" fontId="98" fillId="0" borderId="59" xfId="0" applyFont="1" applyBorder="1" applyAlignment="1">
      <alignment horizontal="left" vertical="center" wrapText="1"/>
    </xf>
    <xf numFmtId="0" fontId="98" fillId="0" borderId="67" xfId="0" applyFont="1" applyBorder="1" applyAlignment="1">
      <alignment horizontal="left" vertical="center" wrapText="1"/>
    </xf>
    <xf numFmtId="0" fontId="98" fillId="0" borderId="2" xfId="0" applyFont="1" applyBorder="1" applyAlignment="1">
      <alignment horizontal="left" vertical="center" wrapText="1"/>
    </xf>
    <xf numFmtId="0" fontId="99" fillId="0" borderId="0" xfId="0" applyFont="1" applyAlignment="1">
      <alignment horizontal="left" vertical="center"/>
    </xf>
    <xf numFmtId="0" fontId="98" fillId="0" borderId="0" xfId="0" applyFont="1" applyAlignment="1">
      <alignment horizontal="left" vertical="top" wrapText="1"/>
    </xf>
    <xf numFmtId="0" fontId="10" fillId="0" borderId="9" xfId="4" applyFont="1" applyBorder="1" applyAlignment="1" applyProtection="1">
      <alignment horizontal="left"/>
    </xf>
  </cellXfs>
  <cellStyles count="11">
    <cellStyle name="Comma" xfId="10" builtinId="3"/>
    <cellStyle name="Comma 2" xfId="6" xr:uid="{E051B4B6-FD95-4D3F-95ED-3D4F490A6930}"/>
    <cellStyle name="Comma 3" xfId="8" xr:uid="{591EC73E-91E4-493D-945F-F709DD1079AD}"/>
    <cellStyle name="Comma 6" xfId="2" xr:uid="{A4CED7EE-100E-4031-BC12-4D7B904A6A2B}"/>
    <cellStyle name="Hyperlink" xfId="1" builtinId="8"/>
    <cellStyle name="Normal" xfId="0" builtinId="0"/>
    <cellStyle name="Normal 2" xfId="4" xr:uid="{5923CB6D-D599-412B-8236-8F36AEB01F4D}"/>
    <cellStyle name="Normal 3 2" xfId="9" xr:uid="{5F4A978F-E61C-4856-95D0-86C7D5283FA0}"/>
    <cellStyle name="Normal 4" xfId="5" xr:uid="{10A6FA1B-B534-435A-B556-520E24AFBB5B}"/>
    <cellStyle name="Normal 5" xfId="3" xr:uid="{0356D7E0-54EF-4E8F-AF8C-E87DDCE9181C}"/>
    <cellStyle name="Normal_Electronic_Conference_return_2007_2008 2" xfId="7" xr:uid="{654A3805-5B18-47B4-B512-26C809731E4E}"/>
  </cellStyles>
  <dxfs count="64">
    <dxf>
      <font>
        <b/>
        <i val="0"/>
        <color rgb="FFFF0000"/>
      </font>
    </dxf>
    <dxf>
      <font>
        <b/>
        <i val="0"/>
        <color rgb="FFFF0000"/>
      </font>
    </dxf>
    <dxf>
      <font>
        <color rgb="FFFFFF00"/>
      </font>
      <fill>
        <patternFill>
          <bgColor rgb="FFFFFF00"/>
        </patternFill>
      </fill>
    </dxf>
    <dxf>
      <font>
        <color theme="6" tint="0.39994506668294322"/>
      </font>
      <fill>
        <patternFill>
          <bgColor theme="6" tint="0.39994506668294322"/>
        </patternFill>
      </fill>
    </dxf>
    <dxf>
      <font>
        <color theme="5" tint="0.39994506668294322"/>
      </font>
      <fill>
        <patternFill>
          <bgColor theme="5" tint="0.39994506668294322"/>
        </patternFill>
      </fill>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b/>
        <i val="0"/>
        <color rgb="FFFF0000"/>
      </font>
    </dxf>
    <dxf>
      <font>
        <b/>
        <i val="0"/>
        <color rgb="FFFF0000"/>
      </font>
    </dxf>
    <dxf>
      <font>
        <color rgb="FFFFFF00"/>
      </font>
      <fill>
        <patternFill>
          <bgColor rgb="FFFFFF00"/>
        </patternFill>
      </fill>
    </dxf>
    <dxf>
      <font>
        <color theme="6" tint="0.39994506668294322"/>
      </font>
      <fill>
        <patternFill>
          <bgColor theme="6" tint="0.39994506668294322"/>
        </patternFill>
      </fill>
    </dxf>
    <dxf>
      <font>
        <color theme="5" tint="0.39994506668294322"/>
      </font>
      <fill>
        <patternFill>
          <bgColor theme="5" tint="0.39994506668294322"/>
        </patternFill>
      </fill>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b/>
        <i val="0"/>
        <color rgb="FFFF0000"/>
      </font>
    </dxf>
    <dxf>
      <font>
        <b/>
        <i val="0"/>
        <color rgb="FFFF0000"/>
      </font>
    </dxf>
    <dxf>
      <font>
        <color rgb="FFFFFF00"/>
      </font>
      <fill>
        <patternFill>
          <bgColor rgb="FFFFFF00"/>
        </patternFill>
      </fill>
    </dxf>
    <dxf>
      <font>
        <color theme="6" tint="0.39994506668294322"/>
      </font>
      <fill>
        <patternFill>
          <bgColor theme="6" tint="0.39994506668294322"/>
        </patternFill>
      </fill>
    </dxf>
    <dxf>
      <font>
        <color theme="5" tint="0.39994506668294322"/>
      </font>
      <fill>
        <patternFill>
          <bgColor theme="5" tint="0.39994506668294322"/>
        </patternFill>
      </fill>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b/>
        <i val="0"/>
        <color rgb="FFFF0000"/>
      </font>
    </dxf>
    <dxf>
      <font>
        <b/>
        <i val="0"/>
        <color rgb="FFFF0000"/>
      </font>
    </dxf>
    <dxf>
      <font>
        <color rgb="FFFFFF00"/>
      </font>
      <fill>
        <patternFill>
          <bgColor rgb="FFFFFF00"/>
        </patternFill>
      </fill>
    </dxf>
    <dxf>
      <font>
        <color theme="6" tint="0.39994506668294322"/>
      </font>
      <fill>
        <patternFill>
          <bgColor theme="6" tint="0.39994506668294322"/>
        </patternFill>
      </fill>
    </dxf>
    <dxf>
      <font>
        <color theme="5" tint="0.39994506668294322"/>
      </font>
      <fill>
        <patternFill>
          <bgColor theme="5" tint="0.39994506668294322"/>
        </patternFill>
      </fill>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45"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ustomXml" Target="../customXml/item1.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0" Type="http://schemas.openxmlformats.org/officeDocument/2006/relationships/worksheet" Target="worksheets/sheet20.xml"/><Relationship Id="rId41"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hyperlink" Target="https://svp.org.uk/financial-returns" TargetMode="External"/><Relationship Id="rId1" Type="http://schemas.openxmlformats.org/officeDocument/2006/relationships/hyperlink" Target="https://svp.org.uk/member-resources#manual" TargetMode="External"/></Relationships>
</file>

<file path=xl/drawings/_rels/drawing11.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s>
</file>

<file path=xl/drawings/_rels/drawing12.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5.png"/><Relationship Id="rId4" Type="http://schemas.openxmlformats.org/officeDocument/2006/relationships/image" Target="../media/image8.png"/></Relationships>
</file>

<file path=xl/drawings/_rels/drawing13.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image" Target="../media/image10.png"/><Relationship Id="rId1" Type="http://schemas.openxmlformats.org/officeDocument/2006/relationships/image" Target="../media/image9.png"/><Relationship Id="rId4" Type="http://schemas.openxmlformats.org/officeDocument/2006/relationships/image" Target="../media/image12.png"/></Relationships>
</file>

<file path=xl/drawings/_rels/drawing3.xml.rels><?xml version="1.0" encoding="UTF-8" standalone="yes"?>
<Relationships xmlns="http://schemas.openxmlformats.org/package/2006/relationships"><Relationship Id="rId2" Type="http://schemas.openxmlformats.org/officeDocument/2006/relationships/hyperlink" Target="#'GAD for Sponsored Events '!A1"/><Relationship Id="rId1" Type="http://schemas.openxmlformats.org/officeDocument/2006/relationships/hyperlink" Target="#'GA Declaration Form'!A1"/></Relationships>
</file>

<file path=xl/drawings/_rels/drawing4.xml.rels><?xml version="1.0" encoding="UTF-8" standalone="yes"?>
<Relationships xmlns="http://schemas.openxmlformats.org/package/2006/relationships"><Relationship Id="rId2" Type="http://schemas.openxmlformats.org/officeDocument/2006/relationships/hyperlink" Target="#'GAD for Sponsored Events '!A1"/><Relationship Id="rId1" Type="http://schemas.openxmlformats.org/officeDocument/2006/relationships/hyperlink" Target="#'GA Declaration Form'!A1"/></Relationships>
</file>

<file path=xl/drawings/_rels/drawing5.xml.rels><?xml version="1.0" encoding="UTF-8" standalone="yes"?>
<Relationships xmlns="http://schemas.openxmlformats.org/package/2006/relationships"><Relationship Id="rId2" Type="http://schemas.openxmlformats.org/officeDocument/2006/relationships/hyperlink" Target="#'GAD for Sponsored Events '!A1"/><Relationship Id="rId1" Type="http://schemas.openxmlformats.org/officeDocument/2006/relationships/hyperlink" Target="#'GA Declaration Form'!A1"/></Relationships>
</file>

<file path=xl/drawings/_rels/drawing6.xml.rels><?xml version="1.0" encoding="UTF-8" standalone="yes"?>
<Relationships xmlns="http://schemas.openxmlformats.org/package/2006/relationships"><Relationship Id="rId2" Type="http://schemas.openxmlformats.org/officeDocument/2006/relationships/hyperlink" Target="#'GAD for Sponsored Events '!A1"/><Relationship Id="rId1" Type="http://schemas.openxmlformats.org/officeDocument/2006/relationships/hyperlink" Target="#'GA Declaration Form'!A1"/></Relationships>
</file>

<file path=xl/drawings/_rels/drawing7.xml.rels><?xml version="1.0" encoding="UTF-8" standalone="yes"?>
<Relationships xmlns="http://schemas.openxmlformats.org/package/2006/relationships"><Relationship Id="rId8" Type="http://schemas.openxmlformats.org/officeDocument/2006/relationships/hyperlink" Target="https://svp.org.uk/financial-forms" TargetMode="External"/><Relationship Id="rId3" Type="http://schemas.openxmlformats.org/officeDocument/2006/relationships/hyperlink" Target="#'Jun 25 GA Claim Form '!A1"/><Relationship Id="rId7" Type="http://schemas.openxmlformats.org/officeDocument/2006/relationships/hyperlink" Target="mailto:quarterlyreturn@svp.org.uk" TargetMode="External"/><Relationship Id="rId2" Type="http://schemas.openxmlformats.org/officeDocument/2006/relationships/hyperlink" Target="mailto:fundraising@svp.org.uk?subject=Gift%20Aid%20Envelope%20Request" TargetMode="External"/><Relationship Id="rId1" Type="http://schemas.openxmlformats.org/officeDocument/2006/relationships/hyperlink" Target="#'GA Declaration Form'!A1"/><Relationship Id="rId6" Type="http://schemas.openxmlformats.org/officeDocument/2006/relationships/hyperlink" Target="#'Dec 25 GA Claim Form'!A1"/><Relationship Id="rId5" Type="http://schemas.openxmlformats.org/officeDocument/2006/relationships/hyperlink" Target="#'Mar 26 GA Claim Form'!A1"/><Relationship Id="rId4" Type="http://schemas.openxmlformats.org/officeDocument/2006/relationships/hyperlink" Target="#'Sep 25 GA Claim Form'!A1"/><Relationship Id="rId9" Type="http://schemas.openxmlformats.org/officeDocument/2006/relationships/hyperlink" Target="mailto:giftaid.org.uk" TargetMode="External"/></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1678305</xdr:colOff>
      <xdr:row>33</xdr:row>
      <xdr:rowOff>20956</xdr:rowOff>
    </xdr:from>
    <xdr:to>
      <xdr:col>3</xdr:col>
      <xdr:colOff>133350</xdr:colOff>
      <xdr:row>34</xdr:row>
      <xdr:rowOff>0</xdr:rowOff>
    </xdr:to>
    <xdr:sp macro="" textlink="">
      <xdr:nvSpPr>
        <xdr:cNvPr id="3" name="Rectangle 2">
          <a:hlinkClick xmlns:r="http://schemas.openxmlformats.org/officeDocument/2006/relationships" r:id="rId1"/>
          <a:extLst>
            <a:ext uri="{FF2B5EF4-FFF2-40B4-BE49-F238E27FC236}">
              <a16:creationId xmlns:a16="http://schemas.microsoft.com/office/drawing/2014/main" id="{444DE92E-F374-4629-9531-F8109464C6C2}"/>
            </a:ext>
          </a:extLst>
        </xdr:cNvPr>
        <xdr:cNvSpPr/>
      </xdr:nvSpPr>
      <xdr:spPr bwMode="auto">
        <a:xfrm>
          <a:off x="2105025" y="4882516"/>
          <a:ext cx="1929765" cy="177164"/>
        </a:xfrm>
        <a:prstGeom prst="rect">
          <a:avLst/>
        </a:prstGeom>
        <a:solidFill>
          <a:srgbClr val="FFFFFF"/>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l"/>
          <a:r>
            <a:rPr lang="en-GB" sz="1200" u="sng">
              <a:solidFill>
                <a:srgbClr val="0070C0"/>
              </a:solidFill>
              <a:latin typeface="Arial" panose="020B0604020202020204" pitchFamily="34" charset="0"/>
              <a:cs typeface="Arial" panose="020B0604020202020204" pitchFamily="34" charset="0"/>
            </a:rPr>
            <a:t>Members Guidance Manual</a:t>
          </a:r>
        </a:p>
      </xdr:txBody>
    </xdr:sp>
    <xdr:clientData/>
  </xdr:twoCellAnchor>
  <xdr:twoCellAnchor>
    <xdr:from>
      <xdr:col>14</xdr:col>
      <xdr:colOff>76200</xdr:colOff>
      <xdr:row>1</xdr:row>
      <xdr:rowOff>47625</xdr:rowOff>
    </xdr:from>
    <xdr:to>
      <xdr:col>19</xdr:col>
      <xdr:colOff>723900</xdr:colOff>
      <xdr:row>2</xdr:row>
      <xdr:rowOff>209550</xdr:rowOff>
    </xdr:to>
    <xdr:sp macro="" textlink="">
      <xdr:nvSpPr>
        <xdr:cNvPr id="5" name="Rectangle 4">
          <a:hlinkClick xmlns:r="http://schemas.openxmlformats.org/officeDocument/2006/relationships" r:id="rId2"/>
          <a:extLst>
            <a:ext uri="{FF2B5EF4-FFF2-40B4-BE49-F238E27FC236}">
              <a16:creationId xmlns:a16="http://schemas.microsoft.com/office/drawing/2014/main" id="{CAD149C3-359B-430F-8F35-F2167B8FD886}"/>
            </a:ext>
          </a:extLst>
        </xdr:cNvPr>
        <xdr:cNvSpPr/>
      </xdr:nvSpPr>
      <xdr:spPr bwMode="auto">
        <a:xfrm>
          <a:off x="12049125" y="266700"/>
          <a:ext cx="4314825" cy="219075"/>
        </a:xfrm>
        <a:prstGeom prst="rect">
          <a:avLst/>
        </a:prstGeom>
        <a:solidFill>
          <a:srgbClr val="FFFFFF"/>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l"/>
          <a:r>
            <a:rPr lang="en-GB" sz="1400">
              <a:solidFill>
                <a:schemeClr val="accent1"/>
              </a:solidFill>
            </a:rPr>
            <a:t>Financial Returns | St Vincent de Paul Society (svp.org.uk)</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419100</xdr:colOff>
      <xdr:row>6</xdr:row>
      <xdr:rowOff>85725</xdr:rowOff>
    </xdr:from>
    <xdr:to>
      <xdr:col>2</xdr:col>
      <xdr:colOff>9486900</xdr:colOff>
      <xdr:row>23</xdr:row>
      <xdr:rowOff>85725</xdr:rowOff>
    </xdr:to>
    <xdr:grpSp>
      <xdr:nvGrpSpPr>
        <xdr:cNvPr id="2" name="Group 1">
          <a:extLst>
            <a:ext uri="{FF2B5EF4-FFF2-40B4-BE49-F238E27FC236}">
              <a16:creationId xmlns:a16="http://schemas.microsoft.com/office/drawing/2014/main" id="{70DD5C1D-427F-43E5-B3F5-E6C00792EF2C}"/>
            </a:ext>
          </a:extLst>
        </xdr:cNvPr>
        <xdr:cNvGrpSpPr>
          <a:grpSpLocks/>
        </xdr:cNvGrpSpPr>
      </xdr:nvGrpSpPr>
      <xdr:grpSpPr bwMode="auto">
        <a:xfrm>
          <a:off x="419100" y="1230630"/>
          <a:ext cx="11811000" cy="3238500"/>
          <a:chOff x="0" y="0"/>
          <a:chExt cx="9620250" cy="2847975"/>
        </a:xfrm>
      </xdr:grpSpPr>
      <xdr:grpSp>
        <xdr:nvGrpSpPr>
          <xdr:cNvPr id="3" name="Group 2">
            <a:extLst>
              <a:ext uri="{FF2B5EF4-FFF2-40B4-BE49-F238E27FC236}">
                <a16:creationId xmlns:a16="http://schemas.microsoft.com/office/drawing/2014/main" id="{69AC63F6-71E6-C7E8-338D-8D00D6D38C86}"/>
              </a:ext>
            </a:extLst>
          </xdr:cNvPr>
          <xdr:cNvGrpSpPr>
            <a:grpSpLocks/>
          </xdr:cNvGrpSpPr>
        </xdr:nvGrpSpPr>
        <xdr:grpSpPr bwMode="auto">
          <a:xfrm>
            <a:off x="257175" y="419100"/>
            <a:ext cx="9100868" cy="2184149"/>
            <a:chOff x="0" y="-34506"/>
            <a:chExt cx="9100868" cy="2184149"/>
          </a:xfrm>
        </xdr:grpSpPr>
        <xdr:grpSp>
          <xdr:nvGrpSpPr>
            <xdr:cNvPr id="7" name="Group 6">
              <a:extLst>
                <a:ext uri="{FF2B5EF4-FFF2-40B4-BE49-F238E27FC236}">
                  <a16:creationId xmlns:a16="http://schemas.microsoft.com/office/drawing/2014/main" id="{196D8693-2023-F62D-FD8B-AFC3CBF720DC}"/>
                </a:ext>
              </a:extLst>
            </xdr:cNvPr>
            <xdr:cNvGrpSpPr>
              <a:grpSpLocks/>
            </xdr:cNvGrpSpPr>
          </xdr:nvGrpSpPr>
          <xdr:grpSpPr bwMode="auto">
            <a:xfrm>
              <a:off x="0" y="0"/>
              <a:ext cx="6327499" cy="2149643"/>
              <a:chOff x="0" y="0"/>
              <a:chExt cx="6327499" cy="2149643"/>
            </a:xfrm>
          </xdr:grpSpPr>
          <xdr:sp macro="" textlink="">
            <xdr:nvSpPr>
              <xdr:cNvPr id="9" name="Text Box 2">
                <a:extLst>
                  <a:ext uri="{FF2B5EF4-FFF2-40B4-BE49-F238E27FC236}">
                    <a16:creationId xmlns:a16="http://schemas.microsoft.com/office/drawing/2014/main" id="{B188469D-3568-F391-AE2C-65021349A5C0}"/>
                  </a:ext>
                </a:extLst>
              </xdr:cNvPr>
              <xdr:cNvSpPr txBox="1">
                <a:spLocks noChangeArrowheads="1"/>
              </xdr:cNvSpPr>
            </xdr:nvSpPr>
            <xdr:spPr bwMode="auto">
              <a:xfrm>
                <a:off x="5558421" y="585067"/>
                <a:ext cx="471703" cy="388665"/>
              </a:xfrm>
              <a:prstGeom prst="rect">
                <a:avLst/>
              </a:prstGeom>
              <a:noFill/>
              <a:ln w="9525">
                <a:noFill/>
                <a:miter lim="800000"/>
                <a:headEnd/>
                <a:tailEnd/>
              </a:ln>
            </xdr:spPr>
            <xdr:txBody>
              <a:bodyPr rot="0" vert="horz" wrap="square" lIns="91440" tIns="45720" rIns="91440" bIns="45720" anchor="ctr" anchorCtr="0">
                <a:spAutoFit/>
              </a:bodyPr>
              <a:lstStyle/>
              <a:p>
                <a:pPr>
                  <a:lnSpc>
                    <a:spcPct val="107000"/>
                  </a:lnSpc>
                  <a:spcAft>
                    <a:spcPts val="800"/>
                  </a:spcAft>
                </a:pPr>
                <a:r>
                  <a:rPr lang="en-GB" sz="1100" b="1">
                    <a:effectLst/>
                    <a:latin typeface="Calibri" panose="020F0502020204030204" pitchFamily="34" charset="0"/>
                    <a:ea typeface="Calibri" panose="020F0502020204030204" pitchFamily="34" charset="0"/>
                    <a:cs typeface="Times New Roman" panose="02020603050405020304" pitchFamily="18" charset="0"/>
                  </a:rPr>
                  <a:t>NO</a:t>
                </a:r>
                <a:endParaRPr lang="en-GB" sz="11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10" name="Text Box 2">
                <a:extLst>
                  <a:ext uri="{FF2B5EF4-FFF2-40B4-BE49-F238E27FC236}">
                    <a16:creationId xmlns:a16="http://schemas.microsoft.com/office/drawing/2014/main" id="{C20CB076-27AF-B885-EAEB-4CE8BFB14622}"/>
                  </a:ext>
                </a:extLst>
              </xdr:cNvPr>
              <xdr:cNvSpPr txBox="1">
                <a:spLocks noChangeArrowheads="1"/>
              </xdr:cNvSpPr>
            </xdr:nvSpPr>
            <xdr:spPr bwMode="auto">
              <a:xfrm>
                <a:off x="5608074" y="2069"/>
                <a:ext cx="471703" cy="381964"/>
              </a:xfrm>
              <a:prstGeom prst="rect">
                <a:avLst/>
              </a:prstGeom>
              <a:noFill/>
              <a:ln w="9525">
                <a:noFill/>
                <a:miter lim="800000"/>
                <a:headEnd/>
                <a:tailEnd/>
              </a:ln>
            </xdr:spPr>
            <xdr:txBody>
              <a:bodyPr rot="0" vert="horz" wrap="square" lIns="91440" tIns="45720" rIns="91440" bIns="45720" anchor="ctr" anchorCtr="0">
                <a:spAutoFit/>
              </a:bodyPr>
              <a:lstStyle/>
              <a:p>
                <a:pPr>
                  <a:lnSpc>
                    <a:spcPct val="107000"/>
                  </a:lnSpc>
                  <a:spcAft>
                    <a:spcPts val="800"/>
                  </a:spcAft>
                </a:pPr>
                <a:r>
                  <a:rPr lang="en-GB" sz="1100" b="1">
                    <a:effectLst/>
                    <a:latin typeface="Calibri" panose="020F0502020204030204" pitchFamily="34" charset="0"/>
                    <a:ea typeface="Calibri" panose="020F0502020204030204" pitchFamily="34" charset="0"/>
                    <a:cs typeface="Times New Roman" panose="02020603050405020304" pitchFamily="18" charset="0"/>
                  </a:rPr>
                  <a:t>YES</a:t>
                </a:r>
                <a:endParaRPr lang="en-GB" sz="1100">
                  <a:effectLst/>
                  <a:latin typeface="Calibri" panose="020F0502020204030204" pitchFamily="34" charset="0"/>
                  <a:ea typeface="Calibri" panose="020F0502020204030204" pitchFamily="34" charset="0"/>
                  <a:cs typeface="Times New Roman" panose="02020603050405020304" pitchFamily="18" charset="0"/>
                </a:endParaRPr>
              </a:p>
            </xdr:txBody>
          </xdr:sp>
          <xdr:grpSp>
            <xdr:nvGrpSpPr>
              <xdr:cNvPr id="11" name="Group 10">
                <a:extLst>
                  <a:ext uri="{FF2B5EF4-FFF2-40B4-BE49-F238E27FC236}">
                    <a16:creationId xmlns:a16="http://schemas.microsoft.com/office/drawing/2014/main" id="{E3F37403-0BD6-5BF8-0468-3A3113373CFD}"/>
                  </a:ext>
                </a:extLst>
              </xdr:cNvPr>
              <xdr:cNvGrpSpPr>
                <a:grpSpLocks/>
              </xdr:cNvGrpSpPr>
            </xdr:nvGrpSpPr>
            <xdr:grpSpPr bwMode="auto">
              <a:xfrm>
                <a:off x="0" y="60385"/>
                <a:ext cx="5317286" cy="2089258"/>
                <a:chOff x="0" y="0"/>
                <a:chExt cx="5317286" cy="2089258"/>
              </a:xfrm>
            </xdr:grpSpPr>
            <xdr:sp macro="" textlink="">
              <xdr:nvSpPr>
                <xdr:cNvPr id="17" name="Rectangle 16">
                  <a:extLst>
                    <a:ext uri="{FF2B5EF4-FFF2-40B4-BE49-F238E27FC236}">
                      <a16:creationId xmlns:a16="http://schemas.microsoft.com/office/drawing/2014/main" id="{8479212F-B0A1-9757-67BE-EC35915BB4F2}"/>
                    </a:ext>
                  </a:extLst>
                </xdr:cNvPr>
                <xdr:cNvSpPr/>
              </xdr:nvSpPr>
              <xdr:spPr>
                <a:xfrm>
                  <a:off x="3721264" y="1995"/>
                  <a:ext cx="1595100" cy="1078880"/>
                </a:xfrm>
                <a:prstGeom prst="rect">
                  <a:avLst/>
                </a:prstGeom>
                <a:solidFill>
                  <a:srgbClr val="14214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0" rIns="91440" bIns="0" numCol="1" spcCol="0" rtlCol="0" fromWordArt="0" anchor="ctr" anchorCtr="0" forceAA="0" compatLnSpc="1">
                  <a:prstTxWarp prst="textNoShape">
                    <a:avLst/>
                  </a:prstTxWarp>
                  <a:noAutofit/>
                </a:bodyPr>
                <a:lstStyle/>
                <a:p>
                  <a:pPr algn="ctr">
                    <a:lnSpc>
                      <a:spcPct val="107000"/>
                    </a:lnSpc>
                    <a:spcAft>
                      <a:spcPts val="800"/>
                    </a:spcAft>
                  </a:pPr>
                  <a:r>
                    <a:rPr lang="en-GB" sz="1100">
                      <a:effectLst/>
                      <a:ea typeface="Calibri" panose="020F0502020204030204" pitchFamily="34" charset="0"/>
                      <a:cs typeface="Times New Roman" panose="02020603050405020304" pitchFamily="18" charset="0"/>
                    </a:rPr>
                    <a:t>Does it clearly show the donor details and demonstrates the specific intention of the donor?</a:t>
                  </a:r>
                </a:p>
              </xdr:txBody>
            </xdr:sp>
            <xdr:grpSp>
              <xdr:nvGrpSpPr>
                <xdr:cNvPr id="18" name="Group 17">
                  <a:extLst>
                    <a:ext uri="{FF2B5EF4-FFF2-40B4-BE49-F238E27FC236}">
                      <a16:creationId xmlns:a16="http://schemas.microsoft.com/office/drawing/2014/main" id="{5141CE36-3603-C88A-CE6D-D590C1BAC419}"/>
                    </a:ext>
                  </a:extLst>
                </xdr:cNvPr>
                <xdr:cNvGrpSpPr>
                  <a:grpSpLocks/>
                </xdr:cNvGrpSpPr>
              </xdr:nvGrpSpPr>
              <xdr:grpSpPr bwMode="auto">
                <a:xfrm>
                  <a:off x="0" y="431320"/>
                  <a:ext cx="3662752" cy="1136579"/>
                  <a:chOff x="0" y="0"/>
                  <a:chExt cx="3662752" cy="1136579"/>
                </a:xfrm>
              </xdr:grpSpPr>
              <xdr:sp macro="" textlink="">
                <xdr:nvSpPr>
                  <xdr:cNvPr id="20" name="Text Box 2">
                    <a:extLst>
                      <a:ext uri="{FF2B5EF4-FFF2-40B4-BE49-F238E27FC236}">
                        <a16:creationId xmlns:a16="http://schemas.microsoft.com/office/drawing/2014/main" id="{440D0ACB-7A93-3144-6735-E69EDAD6B784}"/>
                      </a:ext>
                    </a:extLst>
                  </xdr:cNvPr>
                  <xdr:cNvSpPr txBox="1">
                    <a:spLocks noChangeArrowheads="1"/>
                  </xdr:cNvSpPr>
                </xdr:nvSpPr>
                <xdr:spPr bwMode="auto">
                  <a:xfrm>
                    <a:off x="2970263" y="-454"/>
                    <a:ext cx="477909" cy="381964"/>
                  </a:xfrm>
                  <a:prstGeom prst="rect">
                    <a:avLst/>
                  </a:prstGeom>
                  <a:noFill/>
                  <a:ln w="9525">
                    <a:noFill/>
                    <a:miter lim="800000"/>
                    <a:headEnd/>
                    <a:tailEnd/>
                  </a:ln>
                </xdr:spPr>
                <xdr:txBody>
                  <a:bodyPr rot="0" vert="horz" wrap="square" lIns="91440" tIns="45720" rIns="91440" bIns="45720" anchor="ctr" anchorCtr="0">
                    <a:spAutoFit/>
                  </a:bodyPr>
                  <a:lstStyle/>
                  <a:p>
                    <a:pPr>
                      <a:lnSpc>
                        <a:spcPct val="107000"/>
                      </a:lnSpc>
                      <a:spcAft>
                        <a:spcPts val="800"/>
                      </a:spcAft>
                    </a:pPr>
                    <a:r>
                      <a:rPr lang="en-GB" sz="1100" b="1">
                        <a:effectLst/>
                        <a:latin typeface="Calibri" panose="020F0502020204030204" pitchFamily="34" charset="0"/>
                        <a:ea typeface="Calibri" panose="020F0502020204030204" pitchFamily="34" charset="0"/>
                        <a:cs typeface="Times New Roman" panose="02020603050405020304" pitchFamily="18" charset="0"/>
                      </a:rPr>
                      <a:t>YES</a:t>
                    </a:r>
                    <a:endParaRPr lang="en-GB" sz="1100">
                      <a:effectLst/>
                      <a:latin typeface="Calibri" panose="020F0502020204030204" pitchFamily="34" charset="0"/>
                      <a:ea typeface="Calibri" panose="020F0502020204030204" pitchFamily="34" charset="0"/>
                      <a:cs typeface="Times New Roman" panose="02020603050405020304" pitchFamily="18" charset="0"/>
                    </a:endParaRPr>
                  </a:p>
                </xdr:txBody>
              </xdr:sp>
              <xdr:grpSp>
                <xdr:nvGrpSpPr>
                  <xdr:cNvPr id="21" name="Group 20">
                    <a:extLst>
                      <a:ext uri="{FF2B5EF4-FFF2-40B4-BE49-F238E27FC236}">
                        <a16:creationId xmlns:a16="http://schemas.microsoft.com/office/drawing/2014/main" id="{DF44085A-C53A-2AB8-9DFA-7BC609A6DE58}"/>
                      </a:ext>
                    </a:extLst>
                  </xdr:cNvPr>
                  <xdr:cNvGrpSpPr>
                    <a:grpSpLocks/>
                  </xdr:cNvGrpSpPr>
                </xdr:nvGrpSpPr>
                <xdr:grpSpPr bwMode="auto">
                  <a:xfrm>
                    <a:off x="0" y="120770"/>
                    <a:ext cx="3662752" cy="996950"/>
                    <a:chOff x="0" y="0"/>
                    <a:chExt cx="3662752" cy="996950"/>
                  </a:xfrm>
                </xdr:grpSpPr>
                <xdr:sp macro="" textlink="">
                  <xdr:nvSpPr>
                    <xdr:cNvPr id="23" name="Rectangle 22">
                      <a:extLst>
                        <a:ext uri="{FF2B5EF4-FFF2-40B4-BE49-F238E27FC236}">
                          <a16:creationId xmlns:a16="http://schemas.microsoft.com/office/drawing/2014/main" id="{ABA0A6A3-2CA3-0A28-7E80-782EBFFD955B}"/>
                        </a:ext>
                      </a:extLst>
                    </xdr:cNvPr>
                    <xdr:cNvSpPr/>
                  </xdr:nvSpPr>
                  <xdr:spPr>
                    <a:xfrm>
                      <a:off x="-2704" y="113316"/>
                      <a:ext cx="974438" cy="629905"/>
                    </a:xfrm>
                    <a:prstGeom prst="rect">
                      <a:avLst/>
                    </a:prstGeom>
                    <a:solidFill>
                      <a:srgbClr val="C9E8FA"/>
                    </a:solidFill>
                    <a:ln>
                      <a:solidFill>
                        <a:srgbClr val="142143"/>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0" rIns="91440" bIns="0" numCol="1" spcCol="0" rtlCol="0" fromWordArt="0" anchor="ctr" anchorCtr="0" forceAA="0" compatLnSpc="1">
                      <a:prstTxWarp prst="textNoShape">
                        <a:avLst/>
                      </a:prstTxWarp>
                      <a:noAutofit/>
                    </a:bodyPr>
                    <a:lstStyle/>
                    <a:p>
                      <a:pPr algn="ctr">
                        <a:lnSpc>
                          <a:spcPct val="107000"/>
                        </a:lnSpc>
                        <a:spcAft>
                          <a:spcPts val="800"/>
                        </a:spcAft>
                      </a:pPr>
                      <a:r>
                        <a:rPr lang="en-GB" sz="1100">
                          <a:solidFill>
                            <a:srgbClr val="142143"/>
                          </a:solidFill>
                          <a:effectLst/>
                          <a:ea typeface="Calibri" panose="020F0502020204030204" pitchFamily="34" charset="0"/>
                          <a:cs typeface="Times New Roman" panose="02020603050405020304" pitchFamily="18" charset="0"/>
                        </a:rPr>
                        <a:t>Restricted income is received</a:t>
                      </a:r>
                      <a:endParaRPr lang="en-GB" sz="1100">
                        <a:effectLst/>
                        <a:ea typeface="Calibri" panose="020F0502020204030204" pitchFamily="34" charset="0"/>
                        <a:cs typeface="Times New Roman" panose="02020603050405020304" pitchFamily="18" charset="0"/>
                      </a:endParaRPr>
                    </a:p>
                  </xdr:txBody>
                </xdr:sp>
                <xdr:cxnSp macro="">
                  <xdr:nvCxnSpPr>
                    <xdr:cNvPr id="24" name="Straight Arrow Connector 23">
                      <a:extLst>
                        <a:ext uri="{FF2B5EF4-FFF2-40B4-BE49-F238E27FC236}">
                          <a16:creationId xmlns:a16="http://schemas.microsoft.com/office/drawing/2014/main" id="{18D35A57-4110-4797-A632-5FD33C6242E4}"/>
                        </a:ext>
                      </a:extLst>
                    </xdr:cNvPr>
                    <xdr:cNvCxnSpPr/>
                  </xdr:nvCxnSpPr>
                  <xdr:spPr>
                    <a:xfrm flipV="1">
                      <a:off x="1027594" y="461774"/>
                      <a:ext cx="484116" cy="0"/>
                    </a:xfrm>
                    <a:prstGeom prst="straightConnector1">
                      <a:avLst/>
                    </a:prstGeom>
                    <a:ln w="19050">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25" name="Rectangle 24">
                      <a:extLst>
                        <a:ext uri="{FF2B5EF4-FFF2-40B4-BE49-F238E27FC236}">
                          <a16:creationId xmlns:a16="http://schemas.microsoft.com/office/drawing/2014/main" id="{13790292-B573-574A-DB93-2F1E9CECECDF}"/>
                        </a:ext>
                      </a:extLst>
                    </xdr:cNvPr>
                    <xdr:cNvSpPr/>
                  </xdr:nvSpPr>
                  <xdr:spPr>
                    <a:xfrm>
                      <a:off x="1567569" y="-603"/>
                      <a:ext cx="1210290" cy="924754"/>
                    </a:xfrm>
                    <a:prstGeom prst="rect">
                      <a:avLst/>
                    </a:prstGeom>
                    <a:solidFill>
                      <a:srgbClr val="14214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0" rIns="91440" bIns="0" numCol="1" spcCol="0" rtlCol="0" fromWordArt="0" anchor="ctr" anchorCtr="0" forceAA="0" compatLnSpc="1">
                      <a:prstTxWarp prst="textNoShape">
                        <a:avLst/>
                      </a:prstTxWarp>
                      <a:noAutofit/>
                    </a:bodyPr>
                    <a:lstStyle/>
                    <a:p>
                      <a:pPr algn="ctr">
                        <a:lnSpc>
                          <a:spcPct val="107000"/>
                        </a:lnSpc>
                        <a:spcAft>
                          <a:spcPts val="800"/>
                        </a:spcAft>
                      </a:pPr>
                      <a:r>
                        <a:rPr lang="en-GB" sz="1100">
                          <a:effectLst/>
                          <a:ea typeface="Calibri" panose="020F0502020204030204" pitchFamily="34" charset="0"/>
                          <a:cs typeface="Times New Roman" panose="02020603050405020304" pitchFamily="18" charset="0"/>
                        </a:rPr>
                        <a:t>Do you have written instructions from the Donor?</a:t>
                      </a:r>
                    </a:p>
                  </xdr:txBody>
                </xdr:sp>
                <xdr:cxnSp macro="">
                  <xdr:nvCxnSpPr>
                    <xdr:cNvPr id="26" name="Straight Arrow Connector 25">
                      <a:extLst>
                        <a:ext uri="{FF2B5EF4-FFF2-40B4-BE49-F238E27FC236}">
                          <a16:creationId xmlns:a16="http://schemas.microsoft.com/office/drawing/2014/main" id="{016B6DD2-1FE5-52A8-5E0E-2ABD237D1019}"/>
                        </a:ext>
                      </a:extLst>
                    </xdr:cNvPr>
                    <xdr:cNvCxnSpPr/>
                  </xdr:nvCxnSpPr>
                  <xdr:spPr>
                    <a:xfrm>
                      <a:off x="2870958" y="146821"/>
                      <a:ext cx="726174" cy="0"/>
                    </a:xfrm>
                    <a:prstGeom prst="straightConnector1">
                      <a:avLst/>
                    </a:prstGeom>
                    <a:ln w="19050">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27" name="Straight Arrow Connector 26">
                      <a:extLst>
                        <a:ext uri="{FF2B5EF4-FFF2-40B4-BE49-F238E27FC236}">
                          <a16:creationId xmlns:a16="http://schemas.microsoft.com/office/drawing/2014/main" id="{F3D934B7-8D16-2F84-3030-83BDBB7EF66F}"/>
                        </a:ext>
                      </a:extLst>
                    </xdr:cNvPr>
                    <xdr:cNvCxnSpPr/>
                  </xdr:nvCxnSpPr>
                  <xdr:spPr>
                    <a:xfrm>
                      <a:off x="2864751" y="843737"/>
                      <a:ext cx="726174" cy="0"/>
                    </a:xfrm>
                    <a:prstGeom prst="straightConnector1">
                      <a:avLst/>
                    </a:prstGeom>
                    <a:ln w="19050">
                      <a:tailEnd type="triangle"/>
                    </a:ln>
                  </xdr:spPr>
                  <xdr:style>
                    <a:lnRef idx="1">
                      <a:schemeClr val="accent1"/>
                    </a:lnRef>
                    <a:fillRef idx="0">
                      <a:schemeClr val="accent1"/>
                    </a:fillRef>
                    <a:effectRef idx="0">
                      <a:schemeClr val="accent1"/>
                    </a:effectRef>
                    <a:fontRef idx="minor">
                      <a:schemeClr val="tx1"/>
                    </a:fontRef>
                  </xdr:style>
                </xdr:cxnSp>
              </xdr:grpSp>
              <xdr:sp macro="" textlink="">
                <xdr:nvSpPr>
                  <xdr:cNvPr id="22" name="Text Box 2">
                    <a:extLst>
                      <a:ext uri="{FF2B5EF4-FFF2-40B4-BE49-F238E27FC236}">
                        <a16:creationId xmlns:a16="http://schemas.microsoft.com/office/drawing/2014/main" id="{AC09CBC9-88D9-0E84-8909-04981C4EB58D}"/>
                      </a:ext>
                    </a:extLst>
                  </xdr:cNvPr>
                  <xdr:cNvSpPr txBox="1">
                    <a:spLocks noChangeArrowheads="1"/>
                  </xdr:cNvSpPr>
                </xdr:nvSpPr>
                <xdr:spPr bwMode="auto">
                  <a:xfrm>
                    <a:off x="2970263" y="750071"/>
                    <a:ext cx="446876" cy="314953"/>
                  </a:xfrm>
                  <a:prstGeom prst="rect">
                    <a:avLst/>
                  </a:prstGeom>
                  <a:noFill/>
                  <a:ln w="9525">
                    <a:noFill/>
                    <a:miter lim="800000"/>
                    <a:headEnd/>
                    <a:tailEnd/>
                  </a:ln>
                </xdr:spPr>
                <xdr:txBody>
                  <a:bodyPr rot="0" vert="horz" wrap="square" lIns="91440" tIns="45720" rIns="91440" bIns="45720" anchor="ctr" anchorCtr="0">
                    <a:spAutoFit/>
                  </a:bodyPr>
                  <a:lstStyle/>
                  <a:p>
                    <a:pPr>
                      <a:lnSpc>
                        <a:spcPct val="107000"/>
                      </a:lnSpc>
                      <a:spcAft>
                        <a:spcPts val="800"/>
                      </a:spcAft>
                    </a:pPr>
                    <a:r>
                      <a:rPr lang="en-GB" sz="1100" b="1">
                        <a:effectLst/>
                        <a:latin typeface="Calibri" panose="020F0502020204030204" pitchFamily="34" charset="0"/>
                        <a:ea typeface="Calibri" panose="020F0502020204030204" pitchFamily="34" charset="0"/>
                        <a:cs typeface="Times New Roman" panose="02020603050405020304" pitchFamily="18" charset="0"/>
                      </a:rPr>
                      <a:t>NO</a:t>
                    </a:r>
                    <a:endParaRPr lang="en-GB" sz="1100">
                      <a:effectLst/>
                      <a:latin typeface="Calibri" panose="020F0502020204030204" pitchFamily="34" charset="0"/>
                      <a:ea typeface="Calibri" panose="020F0502020204030204" pitchFamily="34" charset="0"/>
                      <a:cs typeface="Times New Roman" panose="02020603050405020304" pitchFamily="18" charset="0"/>
                    </a:endParaRPr>
                  </a:p>
                </xdr:txBody>
              </xdr:sp>
            </xdr:grpSp>
            <xdr:sp macro="" textlink="">
              <xdr:nvSpPr>
                <xdr:cNvPr id="19" name="Rectangle 18">
                  <a:extLst>
                    <a:ext uri="{FF2B5EF4-FFF2-40B4-BE49-F238E27FC236}">
                      <a16:creationId xmlns:a16="http://schemas.microsoft.com/office/drawing/2014/main" id="{776B201C-07C7-5796-6BB2-76DE934BEF3D}"/>
                    </a:ext>
                  </a:extLst>
                </xdr:cNvPr>
                <xdr:cNvSpPr/>
              </xdr:nvSpPr>
              <xdr:spPr>
                <a:xfrm>
                  <a:off x="3721264" y="1389126"/>
                  <a:ext cx="1241323" cy="696916"/>
                </a:xfrm>
                <a:prstGeom prst="rect">
                  <a:avLst/>
                </a:prstGeom>
                <a:solidFill>
                  <a:srgbClr val="14214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0" rIns="91440" bIns="0" numCol="1" spcCol="0" rtlCol="0" fromWordArt="0" anchor="ctr" anchorCtr="0" forceAA="0" compatLnSpc="1">
                  <a:prstTxWarp prst="textNoShape">
                    <a:avLst/>
                  </a:prstTxWarp>
                  <a:noAutofit/>
                </a:bodyPr>
                <a:lstStyle/>
                <a:p>
                  <a:pPr algn="ctr">
                    <a:lnSpc>
                      <a:spcPct val="107000"/>
                    </a:lnSpc>
                    <a:spcAft>
                      <a:spcPts val="800"/>
                    </a:spcAft>
                  </a:pPr>
                  <a:r>
                    <a:rPr lang="en-GB" sz="1100">
                      <a:effectLst/>
                      <a:ea typeface="Calibri" panose="020F0502020204030204" pitchFamily="34" charset="0"/>
                      <a:cs typeface="Times New Roman" panose="02020603050405020304" pitchFamily="18" charset="0"/>
                    </a:rPr>
                    <a:t>Cannot be classed as restricted</a:t>
                  </a:r>
                </a:p>
              </xdr:txBody>
            </xdr:sp>
          </xdr:grpSp>
          <xdr:grpSp>
            <xdr:nvGrpSpPr>
              <xdr:cNvPr id="12" name="Group 11">
                <a:extLst>
                  <a:ext uri="{FF2B5EF4-FFF2-40B4-BE49-F238E27FC236}">
                    <a16:creationId xmlns:a16="http://schemas.microsoft.com/office/drawing/2014/main" id="{3791E183-E781-B0D2-0006-6BDCD88243C3}"/>
                  </a:ext>
                </a:extLst>
              </xdr:cNvPr>
              <xdr:cNvGrpSpPr>
                <a:grpSpLocks/>
              </xdr:cNvGrpSpPr>
            </xdr:nvGrpSpPr>
            <xdr:grpSpPr bwMode="auto">
              <a:xfrm>
                <a:off x="5015541" y="862641"/>
                <a:ext cx="1087120" cy="784225"/>
                <a:chOff x="-113454" y="0"/>
                <a:chExt cx="1087278" cy="784746"/>
              </a:xfrm>
            </xdr:grpSpPr>
            <xdr:cxnSp macro="">
              <xdr:nvCxnSpPr>
                <xdr:cNvPr id="14" name="Straight Arrow Connector 13">
                  <a:extLst>
                    <a:ext uri="{FF2B5EF4-FFF2-40B4-BE49-F238E27FC236}">
                      <a16:creationId xmlns:a16="http://schemas.microsoft.com/office/drawing/2014/main" id="{5550B41F-918D-4DDD-142E-AFAE87562B4F}"/>
                    </a:ext>
                  </a:extLst>
                </xdr:cNvPr>
                <xdr:cNvCxnSpPr/>
              </xdr:nvCxnSpPr>
              <xdr:spPr>
                <a:xfrm flipH="1">
                  <a:off x="-110549" y="775015"/>
                  <a:ext cx="1073900" cy="0"/>
                </a:xfrm>
                <a:prstGeom prst="straightConnector1">
                  <a:avLst/>
                </a:prstGeom>
                <a:ln w="19050">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5" name="Straight Connector 14">
                  <a:extLst>
                    <a:ext uri="{FF2B5EF4-FFF2-40B4-BE49-F238E27FC236}">
                      <a16:creationId xmlns:a16="http://schemas.microsoft.com/office/drawing/2014/main" id="{7B8B09C4-E5F0-1CDA-ADF1-E18541C011D5}"/>
                    </a:ext>
                  </a:extLst>
                </xdr:cNvPr>
                <xdr:cNvCxnSpPr/>
              </xdr:nvCxnSpPr>
              <xdr:spPr>
                <a:xfrm>
                  <a:off x="274317" y="-2831"/>
                  <a:ext cx="701449" cy="0"/>
                </a:xfrm>
                <a:prstGeom prst="line">
                  <a:avLst/>
                </a:prstGeom>
                <a:ln w="19050"/>
              </xdr:spPr>
              <xdr:style>
                <a:lnRef idx="1">
                  <a:schemeClr val="accent1"/>
                </a:lnRef>
                <a:fillRef idx="0">
                  <a:schemeClr val="accent1"/>
                </a:fillRef>
                <a:effectRef idx="0">
                  <a:schemeClr val="accent1"/>
                </a:effectRef>
                <a:fontRef idx="minor">
                  <a:schemeClr val="tx1"/>
                </a:fontRef>
              </xdr:style>
            </xdr:cxnSp>
            <xdr:cxnSp macro="">
              <xdr:nvCxnSpPr>
                <xdr:cNvPr id="16" name="Straight Connector 15">
                  <a:extLst>
                    <a:ext uri="{FF2B5EF4-FFF2-40B4-BE49-F238E27FC236}">
                      <a16:creationId xmlns:a16="http://schemas.microsoft.com/office/drawing/2014/main" id="{910BF235-EF07-C1C6-3CC7-454BB1226B0F}"/>
                    </a:ext>
                  </a:extLst>
                </xdr:cNvPr>
                <xdr:cNvCxnSpPr/>
              </xdr:nvCxnSpPr>
              <xdr:spPr>
                <a:xfrm>
                  <a:off x="975766" y="-2831"/>
                  <a:ext cx="0" cy="784552"/>
                </a:xfrm>
                <a:prstGeom prst="line">
                  <a:avLst/>
                </a:prstGeom>
                <a:ln w="19050"/>
              </xdr:spPr>
              <xdr:style>
                <a:lnRef idx="1">
                  <a:schemeClr val="accent1"/>
                </a:lnRef>
                <a:fillRef idx="0">
                  <a:schemeClr val="accent1"/>
                </a:fillRef>
                <a:effectRef idx="0">
                  <a:schemeClr val="accent1"/>
                </a:effectRef>
                <a:fontRef idx="minor">
                  <a:schemeClr val="tx1"/>
                </a:fontRef>
              </xdr:style>
            </xdr:cxnSp>
          </xdr:grpSp>
          <xdr:cxnSp macro="">
            <xdr:nvCxnSpPr>
              <xdr:cNvPr id="13" name="Straight Arrow Connector 12">
                <a:extLst>
                  <a:ext uri="{FF2B5EF4-FFF2-40B4-BE49-F238E27FC236}">
                    <a16:creationId xmlns:a16="http://schemas.microsoft.com/office/drawing/2014/main" id="{FAD36E03-2ED6-6D61-F7FD-26A1E8395369}"/>
                  </a:ext>
                </a:extLst>
              </xdr:cNvPr>
              <xdr:cNvCxnSpPr/>
            </xdr:nvCxnSpPr>
            <xdr:spPr>
              <a:xfrm flipV="1">
                <a:off x="5390842" y="250011"/>
                <a:ext cx="937199" cy="0"/>
              </a:xfrm>
              <a:prstGeom prst="straightConnector1">
                <a:avLst/>
              </a:prstGeom>
              <a:ln w="19050">
                <a:tailEnd type="triangle"/>
              </a:ln>
            </xdr:spPr>
            <xdr:style>
              <a:lnRef idx="1">
                <a:schemeClr val="accent1"/>
              </a:lnRef>
              <a:fillRef idx="0">
                <a:schemeClr val="accent1"/>
              </a:fillRef>
              <a:effectRef idx="0">
                <a:schemeClr val="accent1"/>
              </a:effectRef>
              <a:fontRef idx="minor">
                <a:schemeClr val="tx1"/>
              </a:fontRef>
            </xdr:style>
          </xdr:cxnSp>
        </xdr:grpSp>
        <xdr:sp macro="" textlink="">
          <xdr:nvSpPr>
            <xdr:cNvPr id="8" name="Rectangle 7">
              <a:extLst>
                <a:ext uri="{FF2B5EF4-FFF2-40B4-BE49-F238E27FC236}">
                  <a16:creationId xmlns:a16="http://schemas.microsoft.com/office/drawing/2014/main" id="{832891B5-DEC8-FEE7-B70A-7490FEBCDB5F}"/>
                </a:ext>
              </a:extLst>
            </xdr:cNvPr>
            <xdr:cNvSpPr/>
          </xdr:nvSpPr>
          <xdr:spPr>
            <a:xfrm>
              <a:off x="6464586" y="-31436"/>
              <a:ext cx="2637810" cy="1413936"/>
            </a:xfrm>
            <a:prstGeom prst="rect">
              <a:avLst/>
            </a:prstGeom>
            <a:solidFill>
              <a:srgbClr val="14214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0" rIns="91440" bIns="0" numCol="1" spcCol="0" rtlCol="0" fromWordArt="0" anchor="ctr" anchorCtr="0" forceAA="0" compatLnSpc="1">
              <a:prstTxWarp prst="textNoShape">
                <a:avLst/>
              </a:prstTxWarp>
              <a:noAutofit/>
            </a:bodyPr>
            <a:lstStyle/>
            <a:p>
              <a:pPr marL="342900" lvl="0" indent="-342900">
                <a:lnSpc>
                  <a:spcPct val="107000"/>
                </a:lnSpc>
                <a:buFont typeface="+mj-lt"/>
                <a:buAutoNum type="arabicPeriod"/>
              </a:pPr>
              <a:r>
                <a:rPr lang="en-GB" sz="1100">
                  <a:effectLst/>
                  <a:ea typeface="Calibri" panose="020F0502020204030204" pitchFamily="34" charset="0"/>
                  <a:cs typeface="Times New Roman" panose="02020603050405020304" pitchFamily="18" charset="0"/>
                </a:rPr>
                <a:t>Enter total income in 1010 on the main return</a:t>
              </a:r>
            </a:p>
            <a:p>
              <a:pPr marL="342900" lvl="0" indent="-342900">
                <a:lnSpc>
                  <a:spcPct val="107000"/>
                </a:lnSpc>
                <a:buFont typeface="+mj-lt"/>
                <a:buAutoNum type="arabicPeriod"/>
              </a:pPr>
              <a:r>
                <a:rPr lang="en-GB" sz="1100">
                  <a:effectLst/>
                  <a:ea typeface="Calibri" panose="020F0502020204030204" pitchFamily="34" charset="0"/>
                  <a:cs typeface="Times New Roman" panose="02020603050405020304" pitchFamily="18" charset="0"/>
                </a:rPr>
                <a:t>Complete the restricted income form</a:t>
              </a:r>
            </a:p>
            <a:p>
              <a:pPr marL="342900" lvl="0" indent="-342900">
                <a:lnSpc>
                  <a:spcPct val="107000"/>
                </a:lnSpc>
                <a:spcAft>
                  <a:spcPts val="800"/>
                </a:spcAft>
                <a:buFont typeface="+mj-lt"/>
                <a:buAutoNum type="arabicPeriod"/>
              </a:pPr>
              <a:r>
                <a:rPr lang="en-GB" sz="1100">
                  <a:effectLst/>
                  <a:ea typeface="Calibri" panose="020F0502020204030204" pitchFamily="34" charset="0"/>
                  <a:cs typeface="Times New Roman" panose="02020603050405020304" pitchFamily="18" charset="0"/>
                </a:rPr>
                <a:t>Attach a copy of the written instructions (backing document) with the return </a:t>
              </a:r>
            </a:p>
          </xdr:txBody>
        </xdr:sp>
      </xdr:grpSp>
      <xdr:grpSp>
        <xdr:nvGrpSpPr>
          <xdr:cNvPr id="4" name="Group 3">
            <a:extLst>
              <a:ext uri="{FF2B5EF4-FFF2-40B4-BE49-F238E27FC236}">
                <a16:creationId xmlns:a16="http://schemas.microsoft.com/office/drawing/2014/main" id="{C5DEDAFB-6811-B883-3C2B-A954FAD6C6E8}"/>
              </a:ext>
            </a:extLst>
          </xdr:cNvPr>
          <xdr:cNvGrpSpPr>
            <a:grpSpLocks/>
          </xdr:cNvGrpSpPr>
        </xdr:nvGrpSpPr>
        <xdr:grpSpPr bwMode="auto">
          <a:xfrm>
            <a:off x="0" y="0"/>
            <a:ext cx="9620250" cy="2847975"/>
            <a:chOff x="0" y="0"/>
            <a:chExt cx="9620250" cy="2847975"/>
          </a:xfrm>
        </xdr:grpSpPr>
        <xdr:sp macro="" textlink="">
          <xdr:nvSpPr>
            <xdr:cNvPr id="5" name="Rectangle 4">
              <a:extLst>
                <a:ext uri="{FF2B5EF4-FFF2-40B4-BE49-F238E27FC236}">
                  <a16:creationId xmlns:a16="http://schemas.microsoft.com/office/drawing/2014/main" id="{A03C9DF8-BBEE-34CE-C006-A9216DABA3C6}"/>
                </a:ext>
              </a:extLst>
            </xdr:cNvPr>
            <xdr:cNvSpPr/>
          </xdr:nvSpPr>
          <xdr:spPr>
            <a:xfrm>
              <a:off x="0" y="0"/>
              <a:ext cx="9620250" cy="2847975"/>
            </a:xfrm>
            <a:prstGeom prst="rect">
              <a:avLst/>
            </a:prstGeom>
            <a:noFill/>
            <a:ln>
              <a:solidFill>
                <a:srgbClr val="142143"/>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GB"/>
            </a:p>
          </xdr:txBody>
        </xdr:sp>
        <xdr:sp macro="" textlink="">
          <xdr:nvSpPr>
            <xdr:cNvPr id="6" name="Text Box 2">
              <a:extLst>
                <a:ext uri="{FF2B5EF4-FFF2-40B4-BE49-F238E27FC236}">
                  <a16:creationId xmlns:a16="http://schemas.microsoft.com/office/drawing/2014/main" id="{1CE8AED7-98DF-7855-83A5-A41AA0D3AC16}"/>
                </a:ext>
              </a:extLst>
            </xdr:cNvPr>
            <xdr:cNvSpPr txBox="1">
              <a:spLocks noChangeArrowheads="1"/>
            </xdr:cNvSpPr>
          </xdr:nvSpPr>
          <xdr:spPr bwMode="auto">
            <a:xfrm>
              <a:off x="248265" y="174229"/>
              <a:ext cx="2110248" cy="402067"/>
            </a:xfrm>
            <a:prstGeom prst="rect">
              <a:avLst/>
            </a:prstGeom>
            <a:solidFill>
              <a:srgbClr val="FFFFFF"/>
            </a:solidFill>
            <a:ln w="9525">
              <a:noFill/>
              <a:miter lim="800000"/>
              <a:headEnd/>
              <a:tailEnd/>
            </a:ln>
          </xdr:spPr>
          <xdr:txBody>
            <a:bodyPr rot="0" vert="horz" wrap="square" lIns="91440" tIns="45720" rIns="91440" bIns="45720" anchor="t" anchorCtr="0">
              <a:spAutoFit/>
            </a:bodyPr>
            <a:lstStyle/>
            <a:p>
              <a:pPr>
                <a:lnSpc>
                  <a:spcPct val="107000"/>
                </a:lnSpc>
                <a:spcAft>
                  <a:spcPts val="800"/>
                </a:spcAft>
              </a:pPr>
              <a:r>
                <a:rPr lang="en-GB" sz="1200" b="1">
                  <a:effectLst/>
                  <a:latin typeface="Calibri" panose="020F0502020204030204" pitchFamily="34" charset="0"/>
                  <a:ea typeface="Calibri" panose="020F0502020204030204" pitchFamily="34" charset="0"/>
                  <a:cs typeface="Times New Roman" panose="02020603050405020304" pitchFamily="18" charset="0"/>
                </a:rPr>
                <a:t>Restricted income flowchart</a:t>
              </a:r>
              <a:endParaRPr lang="en-GB" sz="1100">
                <a:effectLst/>
                <a:latin typeface="Calibri" panose="020F0502020204030204" pitchFamily="34" charset="0"/>
                <a:ea typeface="Calibri" panose="020F0502020204030204" pitchFamily="34" charset="0"/>
                <a:cs typeface="Times New Roman" panose="02020603050405020304" pitchFamily="18" charset="0"/>
              </a:endParaRPr>
            </a:p>
          </xdr:txBody>
        </xdr:sp>
      </xdr:grpSp>
    </xdr:grpSp>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9</xdr:col>
      <xdr:colOff>320041</xdr:colOff>
      <xdr:row>51</xdr:row>
      <xdr:rowOff>76628</xdr:rowOff>
    </xdr:to>
    <xdr:pic>
      <xdr:nvPicPr>
        <xdr:cNvPr id="2" name="Picture 1">
          <a:extLst>
            <a:ext uri="{FF2B5EF4-FFF2-40B4-BE49-F238E27FC236}">
              <a16:creationId xmlns:a16="http://schemas.microsoft.com/office/drawing/2014/main" id="{136B8509-D855-4F8E-A513-6812A6447D6E}"/>
            </a:ext>
          </a:extLst>
        </xdr:cNvPr>
        <xdr:cNvPicPr>
          <a:picLocks noChangeAspect="1"/>
        </xdr:cNvPicPr>
      </xdr:nvPicPr>
      <xdr:blipFill>
        <a:blip xmlns:r="http://schemas.openxmlformats.org/officeDocument/2006/relationships" r:embed="rId1"/>
        <a:stretch>
          <a:fillRect/>
        </a:stretch>
      </xdr:blipFill>
      <xdr:spPr>
        <a:xfrm>
          <a:off x="1" y="0"/>
          <a:ext cx="6917055" cy="9792128"/>
        </a:xfrm>
        <a:prstGeom prst="rect">
          <a:avLst/>
        </a:prstGeom>
      </xdr:spPr>
    </xdr:pic>
    <xdr:clientData/>
  </xdr:twoCellAnchor>
  <xdr:twoCellAnchor editAs="oneCell">
    <xdr:from>
      <xdr:col>9</xdr:col>
      <xdr:colOff>304801</xdr:colOff>
      <xdr:row>0</xdr:row>
      <xdr:rowOff>0</xdr:rowOff>
    </xdr:from>
    <xdr:to>
      <xdr:col>18</xdr:col>
      <xdr:colOff>639282</xdr:colOff>
      <xdr:row>51</xdr:row>
      <xdr:rowOff>167640</xdr:rowOff>
    </xdr:to>
    <xdr:pic>
      <xdr:nvPicPr>
        <xdr:cNvPr id="3" name="Picture 2">
          <a:extLst>
            <a:ext uri="{FF2B5EF4-FFF2-40B4-BE49-F238E27FC236}">
              <a16:creationId xmlns:a16="http://schemas.microsoft.com/office/drawing/2014/main" id="{5DE63D2A-2886-4407-985C-9C441E055ADE}"/>
            </a:ext>
          </a:extLst>
        </xdr:cNvPr>
        <xdr:cNvPicPr>
          <a:picLocks noChangeAspect="1"/>
        </xdr:cNvPicPr>
      </xdr:nvPicPr>
      <xdr:blipFill>
        <a:blip xmlns:r="http://schemas.openxmlformats.org/officeDocument/2006/relationships" r:embed="rId2"/>
        <a:stretch>
          <a:fillRect/>
        </a:stretch>
      </xdr:blipFill>
      <xdr:spPr>
        <a:xfrm>
          <a:off x="6888481" y="0"/>
          <a:ext cx="6937211" cy="9886950"/>
        </a:xfrm>
        <a:prstGeom prst="rect">
          <a:avLst/>
        </a:prstGeom>
      </xdr:spPr>
    </xdr:pic>
    <xdr:clientData/>
  </xdr:twoCellAnchor>
  <xdr:twoCellAnchor editAs="oneCell">
    <xdr:from>
      <xdr:col>0</xdr:col>
      <xdr:colOff>0</xdr:colOff>
      <xdr:row>52</xdr:row>
      <xdr:rowOff>85725</xdr:rowOff>
    </xdr:from>
    <xdr:to>
      <xdr:col>9</xdr:col>
      <xdr:colOff>386715</xdr:colOff>
      <xdr:row>104</xdr:row>
      <xdr:rowOff>132175</xdr:rowOff>
    </xdr:to>
    <xdr:pic>
      <xdr:nvPicPr>
        <xdr:cNvPr id="4" name="Picture 3">
          <a:extLst>
            <a:ext uri="{FF2B5EF4-FFF2-40B4-BE49-F238E27FC236}">
              <a16:creationId xmlns:a16="http://schemas.microsoft.com/office/drawing/2014/main" id="{46CA442F-156B-464A-981E-2A4330E47444}"/>
            </a:ext>
          </a:extLst>
        </xdr:cNvPr>
        <xdr:cNvPicPr>
          <a:picLocks noChangeAspect="1"/>
        </xdr:cNvPicPr>
      </xdr:nvPicPr>
      <xdr:blipFill>
        <a:blip xmlns:r="http://schemas.openxmlformats.org/officeDocument/2006/relationships" r:embed="rId3"/>
        <a:stretch>
          <a:fillRect/>
        </a:stretch>
      </xdr:blipFill>
      <xdr:spPr>
        <a:xfrm>
          <a:off x="0" y="9991725"/>
          <a:ext cx="6985635" cy="9946735"/>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485775</xdr:colOff>
      <xdr:row>53</xdr:row>
      <xdr:rowOff>51341</xdr:rowOff>
    </xdr:to>
    <xdr:pic>
      <xdr:nvPicPr>
        <xdr:cNvPr id="2" name="Picture 1">
          <a:extLst>
            <a:ext uri="{FF2B5EF4-FFF2-40B4-BE49-F238E27FC236}">
              <a16:creationId xmlns:a16="http://schemas.microsoft.com/office/drawing/2014/main" id="{1C194FE5-7A9F-463A-AF52-3EF065F50157}"/>
            </a:ext>
          </a:extLst>
        </xdr:cNvPr>
        <xdr:cNvPicPr>
          <a:picLocks noChangeAspect="1"/>
        </xdr:cNvPicPr>
      </xdr:nvPicPr>
      <xdr:blipFill>
        <a:blip xmlns:r="http://schemas.openxmlformats.org/officeDocument/2006/relationships" r:embed="rId1"/>
        <a:stretch>
          <a:fillRect/>
        </a:stretch>
      </xdr:blipFill>
      <xdr:spPr>
        <a:xfrm>
          <a:off x="0" y="0"/>
          <a:ext cx="7088505" cy="10145936"/>
        </a:xfrm>
        <a:prstGeom prst="rect">
          <a:avLst/>
        </a:prstGeom>
      </xdr:spPr>
    </xdr:pic>
    <xdr:clientData/>
  </xdr:twoCellAnchor>
  <xdr:twoCellAnchor editAs="oneCell">
    <xdr:from>
      <xdr:col>9</xdr:col>
      <xdr:colOff>466725</xdr:colOff>
      <xdr:row>0</xdr:row>
      <xdr:rowOff>0</xdr:rowOff>
    </xdr:from>
    <xdr:to>
      <xdr:col>19</xdr:col>
      <xdr:colOff>228620</xdr:colOff>
      <xdr:row>53</xdr:row>
      <xdr:rowOff>76200</xdr:rowOff>
    </xdr:to>
    <xdr:pic>
      <xdr:nvPicPr>
        <xdr:cNvPr id="3" name="Picture 2">
          <a:extLst>
            <a:ext uri="{FF2B5EF4-FFF2-40B4-BE49-F238E27FC236}">
              <a16:creationId xmlns:a16="http://schemas.microsoft.com/office/drawing/2014/main" id="{3C18D5FF-8636-45E0-9F4D-C52DCC632E98}"/>
            </a:ext>
          </a:extLst>
        </xdr:cNvPr>
        <xdr:cNvPicPr>
          <a:picLocks noChangeAspect="1"/>
        </xdr:cNvPicPr>
      </xdr:nvPicPr>
      <xdr:blipFill>
        <a:blip xmlns:r="http://schemas.openxmlformats.org/officeDocument/2006/relationships" r:embed="rId2"/>
        <a:stretch>
          <a:fillRect/>
        </a:stretch>
      </xdr:blipFill>
      <xdr:spPr>
        <a:xfrm>
          <a:off x="7050405" y="0"/>
          <a:ext cx="7094240" cy="10172700"/>
        </a:xfrm>
        <a:prstGeom prst="rect">
          <a:avLst/>
        </a:prstGeom>
      </xdr:spPr>
    </xdr:pic>
    <xdr:clientData/>
  </xdr:twoCellAnchor>
  <xdr:twoCellAnchor editAs="oneCell">
    <xdr:from>
      <xdr:col>0</xdr:col>
      <xdr:colOff>0</xdr:colOff>
      <xdr:row>53</xdr:row>
      <xdr:rowOff>66675</xdr:rowOff>
    </xdr:from>
    <xdr:to>
      <xdr:col>9</xdr:col>
      <xdr:colOff>446506</xdr:colOff>
      <xdr:row>106</xdr:row>
      <xdr:rowOff>100965</xdr:rowOff>
    </xdr:to>
    <xdr:pic>
      <xdr:nvPicPr>
        <xdr:cNvPr id="4" name="Picture 3">
          <a:extLst>
            <a:ext uri="{FF2B5EF4-FFF2-40B4-BE49-F238E27FC236}">
              <a16:creationId xmlns:a16="http://schemas.microsoft.com/office/drawing/2014/main" id="{B181AE5F-2914-4C50-AF60-4ECCC6CA5C8F}"/>
            </a:ext>
          </a:extLst>
        </xdr:cNvPr>
        <xdr:cNvPicPr>
          <a:picLocks noChangeAspect="1"/>
        </xdr:cNvPicPr>
      </xdr:nvPicPr>
      <xdr:blipFill>
        <a:blip xmlns:r="http://schemas.openxmlformats.org/officeDocument/2006/relationships" r:embed="rId3"/>
        <a:stretch>
          <a:fillRect/>
        </a:stretch>
      </xdr:blipFill>
      <xdr:spPr>
        <a:xfrm>
          <a:off x="0" y="10163175"/>
          <a:ext cx="7049236" cy="10134600"/>
        </a:xfrm>
        <a:prstGeom prst="rect">
          <a:avLst/>
        </a:prstGeom>
      </xdr:spPr>
    </xdr:pic>
    <xdr:clientData/>
  </xdr:twoCellAnchor>
  <xdr:twoCellAnchor editAs="oneCell">
    <xdr:from>
      <xdr:col>9</xdr:col>
      <xdr:colOff>419099</xdr:colOff>
      <xdr:row>53</xdr:row>
      <xdr:rowOff>19050</xdr:rowOff>
    </xdr:from>
    <xdr:to>
      <xdr:col>19</xdr:col>
      <xdr:colOff>300990</xdr:colOff>
      <xdr:row>107</xdr:row>
      <xdr:rowOff>7620</xdr:rowOff>
    </xdr:to>
    <xdr:pic>
      <xdr:nvPicPr>
        <xdr:cNvPr id="5" name="Picture 4">
          <a:extLst>
            <a:ext uri="{FF2B5EF4-FFF2-40B4-BE49-F238E27FC236}">
              <a16:creationId xmlns:a16="http://schemas.microsoft.com/office/drawing/2014/main" id="{CBAD9477-2FE3-4B91-9623-0FBAA23FFF00}"/>
            </a:ext>
          </a:extLst>
        </xdr:cNvPr>
        <xdr:cNvPicPr>
          <a:picLocks noChangeAspect="1"/>
        </xdr:cNvPicPr>
      </xdr:nvPicPr>
      <xdr:blipFill>
        <a:blip xmlns:r="http://schemas.openxmlformats.org/officeDocument/2006/relationships" r:embed="rId4"/>
        <a:stretch>
          <a:fillRect/>
        </a:stretch>
      </xdr:blipFill>
      <xdr:spPr>
        <a:xfrm>
          <a:off x="7002779" y="10115550"/>
          <a:ext cx="7216141" cy="10277475"/>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247650</xdr:colOff>
      <xdr:row>46</xdr:row>
      <xdr:rowOff>9525</xdr:rowOff>
    </xdr:to>
    <xdr:pic>
      <xdr:nvPicPr>
        <xdr:cNvPr id="2" name="Picture 9" descr="A document with text and a note&#10;&#10;Description automatically generated with medium confidence">
          <a:extLst>
            <a:ext uri="{FF2B5EF4-FFF2-40B4-BE49-F238E27FC236}">
              <a16:creationId xmlns:a16="http://schemas.microsoft.com/office/drawing/2014/main" id="{9479EAAE-DA04-4535-89AB-4EF094F523B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118860" cy="8770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228600</xdr:colOff>
      <xdr:row>0</xdr:row>
      <xdr:rowOff>0</xdr:rowOff>
    </xdr:from>
    <xdr:to>
      <xdr:col>16</xdr:col>
      <xdr:colOff>447675</xdr:colOff>
      <xdr:row>46</xdr:row>
      <xdr:rowOff>19050</xdr:rowOff>
    </xdr:to>
    <xdr:pic>
      <xdr:nvPicPr>
        <xdr:cNvPr id="3" name="Picture 10" descr="A document with text on it&#10;&#10;Description automatically generated">
          <a:extLst>
            <a:ext uri="{FF2B5EF4-FFF2-40B4-BE49-F238E27FC236}">
              <a16:creationId xmlns:a16="http://schemas.microsoft.com/office/drawing/2014/main" id="{9F102BD4-04B1-441B-BD2D-EDFA3AEAA22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080760" y="0"/>
          <a:ext cx="6088380" cy="8785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46</xdr:row>
      <xdr:rowOff>22860</xdr:rowOff>
    </xdr:from>
    <xdr:to>
      <xdr:col>8</xdr:col>
      <xdr:colOff>209550</xdr:colOff>
      <xdr:row>92</xdr:row>
      <xdr:rowOff>15240</xdr:rowOff>
    </xdr:to>
    <xdr:pic>
      <xdr:nvPicPr>
        <xdr:cNvPr id="4" name="Picture 11" descr="A document with text on it&#10;&#10;Description automatically generated">
          <a:extLst>
            <a:ext uri="{FF2B5EF4-FFF2-40B4-BE49-F238E27FC236}">
              <a16:creationId xmlns:a16="http://schemas.microsoft.com/office/drawing/2014/main" id="{A19EB5A1-235D-4EB9-9A21-076A3828AADF}"/>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8785860"/>
          <a:ext cx="6080760" cy="8763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243840</xdr:colOff>
      <xdr:row>46</xdr:row>
      <xdr:rowOff>22860</xdr:rowOff>
    </xdr:from>
    <xdr:to>
      <xdr:col>16</xdr:col>
      <xdr:colOff>501015</xdr:colOff>
      <xdr:row>91</xdr:row>
      <xdr:rowOff>186690</xdr:rowOff>
    </xdr:to>
    <xdr:pic>
      <xdr:nvPicPr>
        <xdr:cNvPr id="5" name="Picture 12" descr="A document with text on it&#10;&#10;Description automatically generated">
          <a:extLst>
            <a:ext uri="{FF2B5EF4-FFF2-40B4-BE49-F238E27FC236}">
              <a16:creationId xmlns:a16="http://schemas.microsoft.com/office/drawing/2014/main" id="{9B98A033-DC3B-47CC-9988-8630E445C119}"/>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096000" y="8785860"/>
          <a:ext cx="6118860" cy="8740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0</xdr:colOff>
      <xdr:row>5</xdr:row>
      <xdr:rowOff>99060</xdr:rowOff>
    </xdr:from>
    <xdr:to>
      <xdr:col>2</xdr:col>
      <xdr:colOff>0</xdr:colOff>
      <xdr:row>5</xdr:row>
      <xdr:rowOff>99060</xdr:rowOff>
    </xdr:to>
    <xdr:sp macro="" textlink="">
      <xdr:nvSpPr>
        <xdr:cNvPr id="3" name="Line 5">
          <a:extLst>
            <a:ext uri="{FF2B5EF4-FFF2-40B4-BE49-F238E27FC236}">
              <a16:creationId xmlns:a16="http://schemas.microsoft.com/office/drawing/2014/main" id="{F6AC35EE-43B0-4D0A-8506-CFF46C635E34}"/>
            </a:ext>
          </a:extLst>
        </xdr:cNvPr>
        <xdr:cNvSpPr>
          <a:spLocks noChangeShapeType="1"/>
        </xdr:cNvSpPr>
      </xdr:nvSpPr>
      <xdr:spPr bwMode="auto">
        <a:xfrm flipV="1">
          <a:off x="2705100" y="131826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11</xdr:col>
      <xdr:colOff>1262322</xdr:colOff>
      <xdr:row>23</xdr:row>
      <xdr:rowOff>218382</xdr:rowOff>
    </xdr:from>
    <xdr:to>
      <xdr:col>11</xdr:col>
      <xdr:colOff>4108219</xdr:colOff>
      <xdr:row>24</xdr:row>
      <xdr:rowOff>0</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31703903-8D35-4C23-9C99-FFBFD8C3E7FD}"/>
            </a:ext>
          </a:extLst>
        </xdr:cNvPr>
        <xdr:cNvSpPr/>
      </xdr:nvSpPr>
      <xdr:spPr bwMode="auto">
        <a:xfrm>
          <a:off x="12242742" y="7160202"/>
          <a:ext cx="2845897" cy="177858"/>
        </a:xfrm>
        <a:prstGeom prst="rect">
          <a:avLst/>
        </a:prstGeom>
        <a:solidFill>
          <a:srgbClr val="FFFFFF"/>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l"/>
          <a:r>
            <a:rPr lang="en-GB" sz="1100"/>
            <a:t> </a:t>
          </a:r>
          <a:r>
            <a:rPr lang="en-GB" sz="1100" baseline="0"/>
            <a:t> </a:t>
          </a:r>
          <a:r>
            <a:rPr lang="en-GB" sz="1100" b="1" i="0" u="none" strike="noStrike">
              <a:solidFill>
                <a:schemeClr val="tx2"/>
              </a:solidFill>
              <a:effectLst/>
              <a:latin typeface="+mn-lt"/>
              <a:ea typeface="+mn-ea"/>
              <a:cs typeface="+mn-cs"/>
            </a:rPr>
            <a:t>Click here for the Declaration </a:t>
          </a:r>
          <a:r>
            <a:rPr lang="en-GB" sz="1100" b="1" i="0" u="none" strike="noStrike" baseline="0">
              <a:solidFill>
                <a:schemeClr val="tx2"/>
              </a:solidFill>
              <a:effectLst/>
              <a:latin typeface="+mn-lt"/>
              <a:ea typeface="+mn-ea"/>
              <a:cs typeface="+mn-cs"/>
            </a:rPr>
            <a:t>Form</a:t>
          </a:r>
          <a:r>
            <a:rPr lang="en-GB" sz="1100" b="1" i="0" u="none" strike="noStrike">
              <a:solidFill>
                <a:schemeClr val="tx2"/>
              </a:solidFill>
              <a:effectLst/>
              <a:latin typeface="+mn-lt"/>
              <a:ea typeface="+mn-ea"/>
              <a:cs typeface="+mn-cs"/>
            </a:rPr>
            <a:t> </a:t>
          </a:r>
          <a:endParaRPr lang="en-GB" sz="1100" b="1" i="0">
            <a:solidFill>
              <a:schemeClr val="tx2"/>
            </a:solidFill>
          </a:endParaRPr>
        </a:p>
      </xdr:txBody>
    </xdr:sp>
    <xdr:clientData/>
  </xdr:twoCellAnchor>
  <xdr:twoCellAnchor>
    <xdr:from>
      <xdr:col>11</xdr:col>
      <xdr:colOff>1328650</xdr:colOff>
      <xdr:row>26</xdr:row>
      <xdr:rowOff>168333</xdr:rowOff>
    </xdr:from>
    <xdr:to>
      <xdr:col>11</xdr:col>
      <xdr:colOff>4150647</xdr:colOff>
      <xdr:row>26</xdr:row>
      <xdr:rowOff>333894</xdr:rowOff>
    </xdr:to>
    <xdr:sp macro="" textlink="">
      <xdr:nvSpPr>
        <xdr:cNvPr id="3" name="Rectangle 2">
          <a:hlinkClick xmlns:r="http://schemas.openxmlformats.org/officeDocument/2006/relationships" r:id="rId2"/>
          <a:extLst>
            <a:ext uri="{FF2B5EF4-FFF2-40B4-BE49-F238E27FC236}">
              <a16:creationId xmlns:a16="http://schemas.microsoft.com/office/drawing/2014/main" id="{B8FF73B9-678D-4428-84A5-70B30A7AA741}"/>
            </a:ext>
          </a:extLst>
        </xdr:cNvPr>
        <xdr:cNvSpPr/>
      </xdr:nvSpPr>
      <xdr:spPr bwMode="auto">
        <a:xfrm>
          <a:off x="12309070" y="8237913"/>
          <a:ext cx="2821997" cy="165561"/>
        </a:xfrm>
        <a:prstGeom prst="rect">
          <a:avLst/>
        </a:prstGeom>
        <a:solidFill>
          <a:srgbClr val="FFFFFF"/>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l"/>
          <a:r>
            <a:rPr lang="en-GB" sz="1100" b="1">
              <a:solidFill>
                <a:schemeClr val="tx2"/>
              </a:solidFill>
            </a:rPr>
            <a:t>Click here for GAD</a:t>
          </a:r>
          <a:r>
            <a:rPr lang="en-GB" sz="1100" b="1" baseline="0">
              <a:solidFill>
                <a:schemeClr val="tx2"/>
              </a:solidFill>
            </a:rPr>
            <a:t> Sponsorship Event Form</a:t>
          </a:r>
          <a:endParaRPr lang="en-GB" sz="1100" b="1">
            <a:solidFill>
              <a:schemeClr val="tx2"/>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11</xdr:col>
      <xdr:colOff>1262322</xdr:colOff>
      <xdr:row>23</xdr:row>
      <xdr:rowOff>218382</xdr:rowOff>
    </xdr:from>
    <xdr:to>
      <xdr:col>11</xdr:col>
      <xdr:colOff>4108219</xdr:colOff>
      <xdr:row>24</xdr:row>
      <xdr:rowOff>0</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BC95FFD9-67F5-47D0-84B5-DD34905CF428}"/>
            </a:ext>
          </a:extLst>
        </xdr:cNvPr>
        <xdr:cNvSpPr/>
      </xdr:nvSpPr>
      <xdr:spPr bwMode="auto">
        <a:xfrm>
          <a:off x="12242742" y="7160202"/>
          <a:ext cx="2845897" cy="177858"/>
        </a:xfrm>
        <a:prstGeom prst="rect">
          <a:avLst/>
        </a:prstGeom>
        <a:solidFill>
          <a:srgbClr val="FFFFFF"/>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l"/>
          <a:r>
            <a:rPr lang="en-GB" sz="1100">
              <a:solidFill>
                <a:schemeClr val="accent1">
                  <a:lumMod val="75000"/>
                </a:schemeClr>
              </a:solidFill>
            </a:rPr>
            <a:t> </a:t>
          </a:r>
          <a:r>
            <a:rPr lang="en-GB" sz="1100" baseline="0">
              <a:solidFill>
                <a:schemeClr val="accent1">
                  <a:lumMod val="75000"/>
                </a:schemeClr>
              </a:solidFill>
            </a:rPr>
            <a:t> </a:t>
          </a:r>
          <a:r>
            <a:rPr lang="en-GB" sz="1100" b="1" i="0" u="none" strike="noStrike">
              <a:solidFill>
                <a:schemeClr val="accent1">
                  <a:lumMod val="75000"/>
                </a:schemeClr>
              </a:solidFill>
              <a:effectLst/>
              <a:latin typeface="+mn-lt"/>
              <a:ea typeface="+mn-ea"/>
              <a:cs typeface="+mn-cs"/>
            </a:rPr>
            <a:t>Click here for the Declaration </a:t>
          </a:r>
          <a:r>
            <a:rPr lang="en-GB" sz="1100" b="1" i="0" u="none" strike="noStrike" baseline="0">
              <a:solidFill>
                <a:schemeClr val="accent1">
                  <a:lumMod val="75000"/>
                </a:schemeClr>
              </a:solidFill>
              <a:effectLst/>
              <a:latin typeface="+mn-lt"/>
              <a:ea typeface="+mn-ea"/>
              <a:cs typeface="+mn-cs"/>
            </a:rPr>
            <a:t>Form</a:t>
          </a:r>
          <a:r>
            <a:rPr lang="en-GB" sz="1100" b="1" i="0" u="none" strike="noStrike">
              <a:solidFill>
                <a:schemeClr val="accent1">
                  <a:lumMod val="75000"/>
                </a:schemeClr>
              </a:solidFill>
              <a:effectLst/>
              <a:latin typeface="+mn-lt"/>
              <a:ea typeface="+mn-ea"/>
              <a:cs typeface="+mn-cs"/>
            </a:rPr>
            <a:t> </a:t>
          </a:r>
          <a:endParaRPr lang="en-GB" sz="1100" b="1" i="0">
            <a:solidFill>
              <a:schemeClr val="accent1">
                <a:lumMod val="75000"/>
              </a:schemeClr>
            </a:solidFill>
          </a:endParaRPr>
        </a:p>
      </xdr:txBody>
    </xdr:sp>
    <xdr:clientData/>
  </xdr:twoCellAnchor>
  <xdr:twoCellAnchor>
    <xdr:from>
      <xdr:col>11</xdr:col>
      <xdr:colOff>1328650</xdr:colOff>
      <xdr:row>26</xdr:row>
      <xdr:rowOff>168333</xdr:rowOff>
    </xdr:from>
    <xdr:to>
      <xdr:col>11</xdr:col>
      <xdr:colOff>4150647</xdr:colOff>
      <xdr:row>26</xdr:row>
      <xdr:rowOff>333894</xdr:rowOff>
    </xdr:to>
    <xdr:sp macro="" textlink="">
      <xdr:nvSpPr>
        <xdr:cNvPr id="3" name="Rectangle 2">
          <a:hlinkClick xmlns:r="http://schemas.openxmlformats.org/officeDocument/2006/relationships" r:id="rId2"/>
          <a:extLst>
            <a:ext uri="{FF2B5EF4-FFF2-40B4-BE49-F238E27FC236}">
              <a16:creationId xmlns:a16="http://schemas.microsoft.com/office/drawing/2014/main" id="{F5A61200-B6CB-4F4D-9D97-3729873EA954}"/>
            </a:ext>
          </a:extLst>
        </xdr:cNvPr>
        <xdr:cNvSpPr/>
      </xdr:nvSpPr>
      <xdr:spPr bwMode="auto">
        <a:xfrm>
          <a:off x="12309070" y="8237913"/>
          <a:ext cx="2821997" cy="165561"/>
        </a:xfrm>
        <a:prstGeom prst="rect">
          <a:avLst/>
        </a:prstGeom>
        <a:solidFill>
          <a:srgbClr val="FFFFFF"/>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l"/>
          <a:r>
            <a:rPr lang="en-GB" sz="1100" b="1">
              <a:solidFill>
                <a:schemeClr val="accent1">
                  <a:lumMod val="75000"/>
                </a:schemeClr>
              </a:solidFill>
            </a:rPr>
            <a:t>Click here for GAD</a:t>
          </a:r>
          <a:r>
            <a:rPr lang="en-GB" sz="1100" b="1" baseline="0">
              <a:solidFill>
                <a:schemeClr val="accent1">
                  <a:lumMod val="75000"/>
                </a:schemeClr>
              </a:solidFill>
            </a:rPr>
            <a:t> Sponsorship Event Form</a:t>
          </a:r>
          <a:endParaRPr lang="en-GB" sz="1100" b="1">
            <a:solidFill>
              <a:schemeClr val="accent1">
                <a:lumMod val="75000"/>
              </a:schemeClr>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11</xdr:col>
      <xdr:colOff>1262322</xdr:colOff>
      <xdr:row>23</xdr:row>
      <xdr:rowOff>218382</xdr:rowOff>
    </xdr:from>
    <xdr:to>
      <xdr:col>11</xdr:col>
      <xdr:colOff>4108219</xdr:colOff>
      <xdr:row>24</xdr:row>
      <xdr:rowOff>0</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C26AA05C-D50C-4A69-8266-F80611B0B71F}"/>
            </a:ext>
          </a:extLst>
        </xdr:cNvPr>
        <xdr:cNvSpPr/>
      </xdr:nvSpPr>
      <xdr:spPr bwMode="auto">
        <a:xfrm>
          <a:off x="12242742" y="7160202"/>
          <a:ext cx="2845897" cy="177858"/>
        </a:xfrm>
        <a:prstGeom prst="rect">
          <a:avLst/>
        </a:prstGeom>
        <a:solidFill>
          <a:srgbClr val="FFFFFF"/>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l"/>
          <a:r>
            <a:rPr lang="en-GB" sz="1100"/>
            <a:t> </a:t>
          </a:r>
          <a:r>
            <a:rPr lang="en-GB" sz="1100" baseline="0"/>
            <a:t> </a:t>
          </a:r>
          <a:r>
            <a:rPr lang="en-GB" sz="1100" b="1" i="0" u="none" strike="noStrike">
              <a:solidFill>
                <a:schemeClr val="accent1">
                  <a:lumMod val="75000"/>
                </a:schemeClr>
              </a:solidFill>
              <a:effectLst/>
              <a:latin typeface="+mn-lt"/>
              <a:ea typeface="+mn-ea"/>
              <a:cs typeface="+mn-cs"/>
            </a:rPr>
            <a:t>Click here for the Declaration </a:t>
          </a:r>
          <a:r>
            <a:rPr lang="en-GB" sz="1100" b="1" i="0" u="none" strike="noStrike" baseline="0">
              <a:solidFill>
                <a:schemeClr val="accent1">
                  <a:lumMod val="75000"/>
                </a:schemeClr>
              </a:solidFill>
              <a:effectLst/>
              <a:latin typeface="+mn-lt"/>
              <a:ea typeface="+mn-ea"/>
              <a:cs typeface="+mn-cs"/>
            </a:rPr>
            <a:t>Form</a:t>
          </a:r>
          <a:r>
            <a:rPr lang="en-GB" sz="1100" b="1" i="0" u="none" strike="noStrike">
              <a:solidFill>
                <a:schemeClr val="accent1">
                  <a:lumMod val="75000"/>
                </a:schemeClr>
              </a:solidFill>
              <a:effectLst/>
              <a:latin typeface="+mn-lt"/>
              <a:ea typeface="+mn-ea"/>
              <a:cs typeface="+mn-cs"/>
            </a:rPr>
            <a:t> </a:t>
          </a:r>
          <a:endParaRPr lang="en-GB" sz="1100" b="1" i="0">
            <a:solidFill>
              <a:schemeClr val="accent1">
                <a:lumMod val="75000"/>
              </a:schemeClr>
            </a:solidFill>
          </a:endParaRPr>
        </a:p>
      </xdr:txBody>
    </xdr:sp>
    <xdr:clientData/>
  </xdr:twoCellAnchor>
  <xdr:twoCellAnchor>
    <xdr:from>
      <xdr:col>11</xdr:col>
      <xdr:colOff>1328650</xdr:colOff>
      <xdr:row>26</xdr:row>
      <xdr:rowOff>168333</xdr:rowOff>
    </xdr:from>
    <xdr:to>
      <xdr:col>11</xdr:col>
      <xdr:colOff>4150647</xdr:colOff>
      <xdr:row>26</xdr:row>
      <xdr:rowOff>333894</xdr:rowOff>
    </xdr:to>
    <xdr:sp macro="" textlink="">
      <xdr:nvSpPr>
        <xdr:cNvPr id="3" name="Rectangle 2">
          <a:hlinkClick xmlns:r="http://schemas.openxmlformats.org/officeDocument/2006/relationships" r:id="rId2"/>
          <a:extLst>
            <a:ext uri="{FF2B5EF4-FFF2-40B4-BE49-F238E27FC236}">
              <a16:creationId xmlns:a16="http://schemas.microsoft.com/office/drawing/2014/main" id="{7BA579E1-37C9-4EF0-B867-30F9D9614986}"/>
            </a:ext>
          </a:extLst>
        </xdr:cNvPr>
        <xdr:cNvSpPr/>
      </xdr:nvSpPr>
      <xdr:spPr bwMode="auto">
        <a:xfrm>
          <a:off x="12309070" y="8237913"/>
          <a:ext cx="2821997" cy="165561"/>
        </a:xfrm>
        <a:prstGeom prst="rect">
          <a:avLst/>
        </a:prstGeom>
        <a:solidFill>
          <a:srgbClr val="FFFFFF"/>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l"/>
          <a:r>
            <a:rPr lang="en-GB" sz="1100" b="1">
              <a:solidFill>
                <a:schemeClr val="accent1">
                  <a:lumMod val="75000"/>
                </a:schemeClr>
              </a:solidFill>
            </a:rPr>
            <a:t>Click here for GAD</a:t>
          </a:r>
          <a:r>
            <a:rPr lang="en-GB" sz="1100" b="1" baseline="0">
              <a:solidFill>
                <a:schemeClr val="accent1">
                  <a:lumMod val="75000"/>
                </a:schemeClr>
              </a:solidFill>
            </a:rPr>
            <a:t> Sponsorship Event Form</a:t>
          </a:r>
          <a:endParaRPr lang="en-GB" sz="1100" b="1">
            <a:solidFill>
              <a:schemeClr val="accent1">
                <a:lumMod val="75000"/>
              </a:schemeClr>
            </a:solidFill>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11</xdr:col>
      <xdr:colOff>1262322</xdr:colOff>
      <xdr:row>23</xdr:row>
      <xdr:rowOff>218382</xdr:rowOff>
    </xdr:from>
    <xdr:to>
      <xdr:col>11</xdr:col>
      <xdr:colOff>4108219</xdr:colOff>
      <xdr:row>24</xdr:row>
      <xdr:rowOff>0</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92678526-0382-4F16-9E77-2AE63B0EC994}"/>
            </a:ext>
          </a:extLst>
        </xdr:cNvPr>
        <xdr:cNvSpPr/>
      </xdr:nvSpPr>
      <xdr:spPr bwMode="auto">
        <a:xfrm>
          <a:off x="12242742" y="7160202"/>
          <a:ext cx="2845897" cy="177858"/>
        </a:xfrm>
        <a:prstGeom prst="rect">
          <a:avLst/>
        </a:prstGeom>
        <a:solidFill>
          <a:srgbClr val="FFFFFF"/>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l"/>
          <a:r>
            <a:rPr lang="en-GB" sz="1100"/>
            <a:t> </a:t>
          </a:r>
          <a:r>
            <a:rPr lang="en-GB" sz="1100" baseline="0"/>
            <a:t> </a:t>
          </a:r>
          <a:r>
            <a:rPr lang="en-GB" sz="1100" b="1" i="0" u="none" strike="noStrike">
              <a:solidFill>
                <a:schemeClr val="accent1"/>
              </a:solidFill>
              <a:effectLst/>
              <a:latin typeface="+mn-lt"/>
              <a:ea typeface="+mn-ea"/>
              <a:cs typeface="+mn-cs"/>
            </a:rPr>
            <a:t>Click here for the Declaration </a:t>
          </a:r>
          <a:r>
            <a:rPr lang="en-GB" sz="1100" b="1" i="0" u="none" strike="noStrike" baseline="0">
              <a:solidFill>
                <a:schemeClr val="accent1"/>
              </a:solidFill>
              <a:effectLst/>
              <a:latin typeface="+mn-lt"/>
              <a:ea typeface="+mn-ea"/>
              <a:cs typeface="+mn-cs"/>
            </a:rPr>
            <a:t>Form</a:t>
          </a:r>
          <a:r>
            <a:rPr lang="en-GB" sz="1100" b="1" i="0" u="none" strike="noStrike">
              <a:solidFill>
                <a:schemeClr val="accent1"/>
              </a:solidFill>
              <a:effectLst/>
              <a:latin typeface="+mn-lt"/>
              <a:ea typeface="+mn-ea"/>
              <a:cs typeface="+mn-cs"/>
            </a:rPr>
            <a:t> </a:t>
          </a:r>
          <a:endParaRPr lang="en-GB" sz="1100" b="1" i="0">
            <a:solidFill>
              <a:schemeClr val="accent1"/>
            </a:solidFill>
          </a:endParaRPr>
        </a:p>
      </xdr:txBody>
    </xdr:sp>
    <xdr:clientData/>
  </xdr:twoCellAnchor>
  <xdr:twoCellAnchor>
    <xdr:from>
      <xdr:col>11</xdr:col>
      <xdr:colOff>1328650</xdr:colOff>
      <xdr:row>26</xdr:row>
      <xdr:rowOff>168333</xdr:rowOff>
    </xdr:from>
    <xdr:to>
      <xdr:col>11</xdr:col>
      <xdr:colOff>4150647</xdr:colOff>
      <xdr:row>26</xdr:row>
      <xdr:rowOff>333894</xdr:rowOff>
    </xdr:to>
    <xdr:sp macro="" textlink="">
      <xdr:nvSpPr>
        <xdr:cNvPr id="3" name="Rectangle 2">
          <a:hlinkClick xmlns:r="http://schemas.openxmlformats.org/officeDocument/2006/relationships" r:id="rId2"/>
          <a:extLst>
            <a:ext uri="{FF2B5EF4-FFF2-40B4-BE49-F238E27FC236}">
              <a16:creationId xmlns:a16="http://schemas.microsoft.com/office/drawing/2014/main" id="{30F9C422-DC10-489B-B8FD-B2227FB9DFD5}"/>
            </a:ext>
          </a:extLst>
        </xdr:cNvPr>
        <xdr:cNvSpPr/>
      </xdr:nvSpPr>
      <xdr:spPr bwMode="auto">
        <a:xfrm>
          <a:off x="12309070" y="8237913"/>
          <a:ext cx="2821997" cy="165561"/>
        </a:xfrm>
        <a:prstGeom prst="rect">
          <a:avLst/>
        </a:prstGeom>
        <a:solidFill>
          <a:srgbClr val="FFFFFF"/>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l"/>
          <a:r>
            <a:rPr lang="en-GB" sz="1100" b="1">
              <a:solidFill>
                <a:schemeClr val="accent1"/>
              </a:solidFill>
            </a:rPr>
            <a:t>Click here for GAD</a:t>
          </a:r>
          <a:r>
            <a:rPr lang="en-GB" sz="1100" b="1" baseline="0">
              <a:solidFill>
                <a:schemeClr val="accent1"/>
              </a:solidFill>
            </a:rPr>
            <a:t> Sponsorship Event Form</a:t>
          </a:r>
          <a:endParaRPr lang="en-GB" sz="1100" b="1">
            <a:solidFill>
              <a:schemeClr val="accent1"/>
            </a:solidFill>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8854440</xdr:colOff>
      <xdr:row>6</xdr:row>
      <xdr:rowOff>64771</xdr:rowOff>
    </xdr:from>
    <xdr:to>
      <xdr:col>0</xdr:col>
      <xdr:colOff>10530840</xdr:colOff>
      <xdr:row>6</xdr:row>
      <xdr:rowOff>240031</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AFB55D67-23B6-4360-A9E3-B14673E7F16C}"/>
            </a:ext>
          </a:extLst>
        </xdr:cNvPr>
        <xdr:cNvSpPr/>
      </xdr:nvSpPr>
      <xdr:spPr bwMode="auto">
        <a:xfrm>
          <a:off x="8854440" y="1794511"/>
          <a:ext cx="1676400" cy="160020"/>
        </a:xfrm>
        <a:prstGeom prst="rect">
          <a:avLst/>
        </a:prstGeom>
        <a:solidFill>
          <a:srgbClr val="FFFFFF"/>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l"/>
          <a:r>
            <a:rPr lang="en-GB" sz="1100" u="sng" baseline="0">
              <a:solidFill>
                <a:schemeClr val="tx2">
                  <a:lumMod val="60000"/>
                  <a:lumOff val="40000"/>
                </a:schemeClr>
              </a:solidFill>
              <a:latin typeface="Arial" panose="020B0604020202020204" pitchFamily="34" charset="0"/>
              <a:cs typeface="Arial" panose="020B0604020202020204" pitchFamily="34" charset="0"/>
            </a:rPr>
            <a:t>Gift Aid </a:t>
          </a:r>
          <a:r>
            <a:rPr lang="en-GB" sz="1200" u="sng" baseline="0">
              <a:solidFill>
                <a:schemeClr val="tx2">
                  <a:lumMod val="60000"/>
                  <a:lumOff val="40000"/>
                </a:schemeClr>
              </a:solidFill>
              <a:latin typeface="Arial" panose="020B0604020202020204" pitchFamily="34" charset="0"/>
              <a:cs typeface="Arial" panose="020B0604020202020204" pitchFamily="34" charset="0"/>
            </a:rPr>
            <a:t>Declaration</a:t>
          </a:r>
          <a:r>
            <a:rPr lang="en-GB" sz="1100" u="sng">
              <a:latin typeface="Arial" panose="020B0604020202020204" pitchFamily="34" charset="0"/>
              <a:cs typeface="Arial" panose="020B0604020202020204" pitchFamily="34" charset="0"/>
            </a:rPr>
            <a:t> </a:t>
          </a:r>
          <a:r>
            <a:rPr lang="en-GB" sz="1100" u="sng" baseline="0">
              <a:solidFill>
                <a:schemeClr val="tx2">
                  <a:lumMod val="60000"/>
                  <a:lumOff val="40000"/>
                </a:schemeClr>
              </a:solidFill>
              <a:latin typeface="Arial" panose="020B0604020202020204" pitchFamily="34" charset="0"/>
              <a:cs typeface="Arial" panose="020B0604020202020204" pitchFamily="34" charset="0"/>
            </a:rPr>
            <a:t>Form</a:t>
          </a:r>
        </a:p>
      </xdr:txBody>
    </xdr:sp>
    <xdr:clientData/>
  </xdr:twoCellAnchor>
  <xdr:twoCellAnchor>
    <xdr:from>
      <xdr:col>0</xdr:col>
      <xdr:colOff>7707631</xdr:colOff>
      <xdr:row>17</xdr:row>
      <xdr:rowOff>91440</xdr:rowOff>
    </xdr:from>
    <xdr:to>
      <xdr:col>0</xdr:col>
      <xdr:colOff>9393556</xdr:colOff>
      <xdr:row>17</xdr:row>
      <xdr:rowOff>276225</xdr:rowOff>
    </xdr:to>
    <xdr:sp macro="" textlink="">
      <xdr:nvSpPr>
        <xdr:cNvPr id="3" name="Rectangle 2">
          <a:hlinkClick xmlns:r="http://schemas.openxmlformats.org/officeDocument/2006/relationships" r:id="rId2"/>
          <a:extLst>
            <a:ext uri="{FF2B5EF4-FFF2-40B4-BE49-F238E27FC236}">
              <a16:creationId xmlns:a16="http://schemas.microsoft.com/office/drawing/2014/main" id="{780B2814-C8BA-4781-A28F-41A7239B3663}"/>
            </a:ext>
          </a:extLst>
        </xdr:cNvPr>
        <xdr:cNvSpPr/>
      </xdr:nvSpPr>
      <xdr:spPr bwMode="auto">
        <a:xfrm>
          <a:off x="7707631" y="4168140"/>
          <a:ext cx="1685925" cy="184785"/>
        </a:xfrm>
        <a:prstGeom prst="rect">
          <a:avLst/>
        </a:prstGeom>
        <a:solidFill>
          <a:srgbClr val="FFFFFF"/>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l"/>
          <a:r>
            <a:rPr lang="en-GB" sz="1200">
              <a:solidFill>
                <a:schemeClr val="tx2">
                  <a:lumMod val="60000"/>
                  <a:lumOff val="40000"/>
                </a:schemeClr>
              </a:solidFill>
              <a:latin typeface="Arial" panose="020B0604020202020204" pitchFamily="34" charset="0"/>
              <a:cs typeface="Arial" panose="020B0604020202020204" pitchFamily="34" charset="0"/>
            </a:rPr>
            <a:t>Fundraising@svp.org.uk</a:t>
          </a:r>
        </a:p>
      </xdr:txBody>
    </xdr:sp>
    <xdr:clientData/>
  </xdr:twoCellAnchor>
  <xdr:twoCellAnchor>
    <xdr:from>
      <xdr:col>0</xdr:col>
      <xdr:colOff>6981824</xdr:colOff>
      <xdr:row>18</xdr:row>
      <xdr:rowOff>24765</xdr:rowOff>
    </xdr:from>
    <xdr:to>
      <xdr:col>0</xdr:col>
      <xdr:colOff>8700134</xdr:colOff>
      <xdr:row>18</xdr:row>
      <xdr:rowOff>171450</xdr:rowOff>
    </xdr:to>
    <xdr:sp macro="" textlink="">
      <xdr:nvSpPr>
        <xdr:cNvPr id="4" name="Rectangle 3">
          <a:hlinkClick xmlns:r="http://schemas.openxmlformats.org/officeDocument/2006/relationships" r:id="rId1"/>
          <a:extLst>
            <a:ext uri="{FF2B5EF4-FFF2-40B4-BE49-F238E27FC236}">
              <a16:creationId xmlns:a16="http://schemas.microsoft.com/office/drawing/2014/main" id="{F90B34D2-B804-4D58-84E1-C134DAC90283}"/>
            </a:ext>
          </a:extLst>
        </xdr:cNvPr>
        <xdr:cNvSpPr/>
      </xdr:nvSpPr>
      <xdr:spPr bwMode="auto">
        <a:xfrm>
          <a:off x="6981824" y="5137785"/>
          <a:ext cx="1718310" cy="146685"/>
        </a:xfrm>
        <a:prstGeom prst="rect">
          <a:avLst/>
        </a:prstGeom>
        <a:solidFill>
          <a:srgbClr val="FFFFFF"/>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l"/>
          <a:r>
            <a:rPr lang="en-GB" sz="1100" u="none" baseline="0">
              <a:solidFill>
                <a:schemeClr val="tx2">
                  <a:lumMod val="60000"/>
                  <a:lumOff val="40000"/>
                </a:schemeClr>
              </a:solidFill>
              <a:latin typeface="Arial" panose="020B0604020202020204" pitchFamily="34" charset="0"/>
              <a:cs typeface="Arial" panose="020B0604020202020204" pitchFamily="34" charset="0"/>
            </a:rPr>
            <a:t>Gift Aid </a:t>
          </a:r>
          <a:r>
            <a:rPr lang="en-GB" sz="1200" u="none" baseline="0">
              <a:solidFill>
                <a:schemeClr val="tx2">
                  <a:lumMod val="60000"/>
                  <a:lumOff val="40000"/>
                </a:schemeClr>
              </a:solidFill>
              <a:latin typeface="Arial" panose="020B0604020202020204" pitchFamily="34" charset="0"/>
              <a:cs typeface="Arial" panose="020B0604020202020204" pitchFamily="34" charset="0"/>
            </a:rPr>
            <a:t>Declaration</a:t>
          </a:r>
          <a:r>
            <a:rPr lang="en-GB" sz="1100" u="none">
              <a:latin typeface="Arial" panose="020B0604020202020204" pitchFamily="34" charset="0"/>
              <a:cs typeface="Arial" panose="020B0604020202020204" pitchFamily="34" charset="0"/>
            </a:rPr>
            <a:t> </a:t>
          </a:r>
          <a:r>
            <a:rPr lang="en-GB" sz="1100" u="none" baseline="0">
              <a:solidFill>
                <a:schemeClr val="tx2">
                  <a:lumMod val="60000"/>
                  <a:lumOff val="40000"/>
                </a:schemeClr>
              </a:solidFill>
              <a:latin typeface="Arial" panose="020B0604020202020204" pitchFamily="34" charset="0"/>
              <a:cs typeface="Arial" panose="020B0604020202020204" pitchFamily="34" charset="0"/>
            </a:rPr>
            <a:t>Form</a:t>
          </a:r>
        </a:p>
      </xdr:txBody>
    </xdr:sp>
    <xdr:clientData/>
  </xdr:twoCellAnchor>
  <xdr:twoCellAnchor>
    <xdr:from>
      <xdr:col>0</xdr:col>
      <xdr:colOff>445770</xdr:colOff>
      <xdr:row>22</xdr:row>
      <xdr:rowOff>11430</xdr:rowOff>
    </xdr:from>
    <xdr:to>
      <xdr:col>0</xdr:col>
      <xdr:colOff>3150870</xdr:colOff>
      <xdr:row>23</xdr:row>
      <xdr:rowOff>0</xdr:rowOff>
    </xdr:to>
    <xdr:sp macro="" textlink="">
      <xdr:nvSpPr>
        <xdr:cNvPr id="5" name="Rectangle 4">
          <a:hlinkClick xmlns:r="http://schemas.openxmlformats.org/officeDocument/2006/relationships" r:id="rId3"/>
          <a:extLst>
            <a:ext uri="{FF2B5EF4-FFF2-40B4-BE49-F238E27FC236}">
              <a16:creationId xmlns:a16="http://schemas.microsoft.com/office/drawing/2014/main" id="{6BD2EAE8-2654-41C2-B7C5-AFEB78AB00B0}"/>
            </a:ext>
          </a:extLst>
        </xdr:cNvPr>
        <xdr:cNvSpPr/>
      </xdr:nvSpPr>
      <xdr:spPr bwMode="auto">
        <a:xfrm>
          <a:off x="445770" y="5894070"/>
          <a:ext cx="2705100" cy="179070"/>
        </a:xfrm>
        <a:prstGeom prst="rect">
          <a:avLst/>
        </a:prstGeom>
        <a:solidFill>
          <a:srgbClr val="FFFFFF"/>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l"/>
          <a:r>
            <a:rPr lang="en-GB" sz="1200">
              <a:solidFill>
                <a:schemeClr val="tx2">
                  <a:lumMod val="60000"/>
                  <a:lumOff val="40000"/>
                </a:schemeClr>
              </a:solidFill>
              <a:latin typeface="Arial" panose="020B0604020202020204" pitchFamily="34" charset="0"/>
              <a:cs typeface="Arial" panose="020B0604020202020204" pitchFamily="34" charset="0"/>
            </a:rPr>
            <a:t>Click here for June 25 GA Claim Form</a:t>
          </a:r>
        </a:p>
      </xdr:txBody>
    </xdr:sp>
    <xdr:clientData/>
  </xdr:twoCellAnchor>
  <xdr:twoCellAnchor>
    <xdr:from>
      <xdr:col>0</xdr:col>
      <xdr:colOff>3568065</xdr:colOff>
      <xdr:row>22</xdr:row>
      <xdr:rowOff>9525</xdr:rowOff>
    </xdr:from>
    <xdr:to>
      <xdr:col>0</xdr:col>
      <xdr:colOff>6273165</xdr:colOff>
      <xdr:row>22</xdr:row>
      <xdr:rowOff>161925</xdr:rowOff>
    </xdr:to>
    <xdr:sp macro="" textlink="">
      <xdr:nvSpPr>
        <xdr:cNvPr id="6" name="Rectangle 5">
          <a:hlinkClick xmlns:r="http://schemas.openxmlformats.org/officeDocument/2006/relationships" r:id="rId4"/>
          <a:extLst>
            <a:ext uri="{FF2B5EF4-FFF2-40B4-BE49-F238E27FC236}">
              <a16:creationId xmlns:a16="http://schemas.microsoft.com/office/drawing/2014/main" id="{D398FA15-16D2-4EB8-9F41-3E15CA63278A}"/>
            </a:ext>
          </a:extLst>
        </xdr:cNvPr>
        <xdr:cNvSpPr/>
      </xdr:nvSpPr>
      <xdr:spPr bwMode="auto">
        <a:xfrm>
          <a:off x="3568065" y="5892165"/>
          <a:ext cx="2705100" cy="152400"/>
        </a:xfrm>
        <a:prstGeom prst="rect">
          <a:avLst/>
        </a:prstGeom>
        <a:solidFill>
          <a:srgbClr val="FFFFFF"/>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l"/>
          <a:r>
            <a:rPr lang="en-GB" sz="1200">
              <a:solidFill>
                <a:schemeClr val="tx2">
                  <a:lumMod val="60000"/>
                  <a:lumOff val="40000"/>
                </a:schemeClr>
              </a:solidFill>
              <a:latin typeface="Arial" panose="020B0604020202020204" pitchFamily="34" charset="0"/>
              <a:cs typeface="Arial" panose="020B0604020202020204" pitchFamily="34" charset="0"/>
            </a:rPr>
            <a:t>Click here for Sept 25 GA Claim Form</a:t>
          </a:r>
        </a:p>
      </xdr:txBody>
    </xdr:sp>
    <xdr:clientData/>
  </xdr:twoCellAnchor>
  <xdr:twoCellAnchor>
    <xdr:from>
      <xdr:col>0</xdr:col>
      <xdr:colOff>9869805</xdr:colOff>
      <xdr:row>22</xdr:row>
      <xdr:rowOff>7620</xdr:rowOff>
    </xdr:from>
    <xdr:to>
      <xdr:col>0</xdr:col>
      <xdr:colOff>12569190</xdr:colOff>
      <xdr:row>22</xdr:row>
      <xdr:rowOff>171450</xdr:rowOff>
    </xdr:to>
    <xdr:sp macro="" textlink="">
      <xdr:nvSpPr>
        <xdr:cNvPr id="7" name="Rectangle 6">
          <a:hlinkClick xmlns:r="http://schemas.openxmlformats.org/officeDocument/2006/relationships" r:id="rId5"/>
          <a:extLst>
            <a:ext uri="{FF2B5EF4-FFF2-40B4-BE49-F238E27FC236}">
              <a16:creationId xmlns:a16="http://schemas.microsoft.com/office/drawing/2014/main" id="{5D2046D2-0735-4CE3-A6C6-EC393C530F56}"/>
            </a:ext>
          </a:extLst>
        </xdr:cNvPr>
        <xdr:cNvSpPr/>
      </xdr:nvSpPr>
      <xdr:spPr bwMode="auto">
        <a:xfrm>
          <a:off x="9869805" y="5890260"/>
          <a:ext cx="2699385" cy="163830"/>
        </a:xfrm>
        <a:prstGeom prst="rect">
          <a:avLst/>
        </a:prstGeom>
        <a:solidFill>
          <a:srgbClr val="FFFFFF"/>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l"/>
          <a:r>
            <a:rPr lang="en-GB" sz="1200">
              <a:solidFill>
                <a:schemeClr val="tx2">
                  <a:lumMod val="60000"/>
                  <a:lumOff val="40000"/>
                </a:schemeClr>
              </a:solidFill>
              <a:latin typeface="Arial" panose="020B0604020202020204" pitchFamily="34" charset="0"/>
              <a:cs typeface="Arial" panose="020B0604020202020204" pitchFamily="34" charset="0"/>
            </a:rPr>
            <a:t>Click here for Mar</a:t>
          </a:r>
          <a:r>
            <a:rPr lang="en-GB" sz="1200" baseline="0">
              <a:solidFill>
                <a:schemeClr val="tx2">
                  <a:lumMod val="60000"/>
                  <a:lumOff val="40000"/>
                </a:schemeClr>
              </a:solidFill>
              <a:latin typeface="Arial" panose="020B0604020202020204" pitchFamily="34" charset="0"/>
              <a:cs typeface="Arial" panose="020B0604020202020204" pitchFamily="34" charset="0"/>
            </a:rPr>
            <a:t> 26</a:t>
          </a:r>
          <a:r>
            <a:rPr lang="en-GB" sz="1200">
              <a:solidFill>
                <a:schemeClr val="tx2">
                  <a:lumMod val="60000"/>
                  <a:lumOff val="40000"/>
                </a:schemeClr>
              </a:solidFill>
              <a:latin typeface="Arial" panose="020B0604020202020204" pitchFamily="34" charset="0"/>
              <a:cs typeface="Arial" panose="020B0604020202020204" pitchFamily="34" charset="0"/>
            </a:rPr>
            <a:t> GA Claim Form</a:t>
          </a:r>
        </a:p>
      </xdr:txBody>
    </xdr:sp>
    <xdr:clientData/>
  </xdr:twoCellAnchor>
  <xdr:twoCellAnchor>
    <xdr:from>
      <xdr:col>0</xdr:col>
      <xdr:colOff>6764655</xdr:colOff>
      <xdr:row>22</xdr:row>
      <xdr:rowOff>7620</xdr:rowOff>
    </xdr:from>
    <xdr:to>
      <xdr:col>0</xdr:col>
      <xdr:colOff>9464040</xdr:colOff>
      <xdr:row>22</xdr:row>
      <xdr:rowOff>171450</xdr:rowOff>
    </xdr:to>
    <xdr:sp macro="" textlink="">
      <xdr:nvSpPr>
        <xdr:cNvPr id="8" name="Rectangle 7">
          <a:hlinkClick xmlns:r="http://schemas.openxmlformats.org/officeDocument/2006/relationships" r:id="rId6"/>
          <a:extLst>
            <a:ext uri="{FF2B5EF4-FFF2-40B4-BE49-F238E27FC236}">
              <a16:creationId xmlns:a16="http://schemas.microsoft.com/office/drawing/2014/main" id="{EA04F31B-412A-4205-9213-DBA3578089FC}"/>
            </a:ext>
          </a:extLst>
        </xdr:cNvPr>
        <xdr:cNvSpPr/>
      </xdr:nvSpPr>
      <xdr:spPr bwMode="auto">
        <a:xfrm>
          <a:off x="6764655" y="5890260"/>
          <a:ext cx="2699385" cy="163830"/>
        </a:xfrm>
        <a:prstGeom prst="rect">
          <a:avLst/>
        </a:prstGeom>
        <a:solidFill>
          <a:srgbClr val="FFFFFF"/>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l"/>
          <a:r>
            <a:rPr lang="en-GB" sz="1200">
              <a:solidFill>
                <a:schemeClr val="tx2">
                  <a:lumMod val="60000"/>
                  <a:lumOff val="40000"/>
                </a:schemeClr>
              </a:solidFill>
              <a:latin typeface="Arial" panose="020B0604020202020204" pitchFamily="34" charset="0"/>
              <a:cs typeface="Arial" panose="020B0604020202020204" pitchFamily="34" charset="0"/>
            </a:rPr>
            <a:t>Click here for Dec 25 GA Claim Form</a:t>
          </a:r>
        </a:p>
      </xdr:txBody>
    </xdr:sp>
    <xdr:clientData/>
  </xdr:twoCellAnchor>
  <xdr:twoCellAnchor>
    <xdr:from>
      <xdr:col>0</xdr:col>
      <xdr:colOff>257175</xdr:colOff>
      <xdr:row>22</xdr:row>
      <xdr:rowOff>47625</xdr:rowOff>
    </xdr:from>
    <xdr:to>
      <xdr:col>0</xdr:col>
      <xdr:colOff>361950</xdr:colOff>
      <xdr:row>22</xdr:row>
      <xdr:rowOff>161925</xdr:rowOff>
    </xdr:to>
    <xdr:sp macro="" textlink="">
      <xdr:nvSpPr>
        <xdr:cNvPr id="9" name="Oval 8">
          <a:extLst>
            <a:ext uri="{FF2B5EF4-FFF2-40B4-BE49-F238E27FC236}">
              <a16:creationId xmlns:a16="http://schemas.microsoft.com/office/drawing/2014/main" id="{0EFFD58C-DA36-444D-A0D1-203A9E3513E5}"/>
            </a:ext>
          </a:extLst>
        </xdr:cNvPr>
        <xdr:cNvSpPr/>
      </xdr:nvSpPr>
      <xdr:spPr bwMode="auto">
        <a:xfrm>
          <a:off x="257175" y="5930265"/>
          <a:ext cx="104775" cy="114300"/>
        </a:xfrm>
        <a:prstGeom prst="ellipse">
          <a:avLst/>
        </a:prstGeom>
        <a:solidFill>
          <a:schemeClr val="tx2"/>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lang="en-GB" sz="1100"/>
        </a:p>
      </xdr:txBody>
    </xdr:sp>
    <xdr:clientData/>
  </xdr:twoCellAnchor>
  <xdr:twoCellAnchor>
    <xdr:from>
      <xdr:col>0</xdr:col>
      <xdr:colOff>3409950</xdr:colOff>
      <xdr:row>22</xdr:row>
      <xdr:rowOff>36195</xdr:rowOff>
    </xdr:from>
    <xdr:to>
      <xdr:col>0</xdr:col>
      <xdr:colOff>3507105</xdr:colOff>
      <xdr:row>22</xdr:row>
      <xdr:rowOff>150495</xdr:rowOff>
    </xdr:to>
    <xdr:sp macro="" textlink="">
      <xdr:nvSpPr>
        <xdr:cNvPr id="10" name="Oval 9">
          <a:extLst>
            <a:ext uri="{FF2B5EF4-FFF2-40B4-BE49-F238E27FC236}">
              <a16:creationId xmlns:a16="http://schemas.microsoft.com/office/drawing/2014/main" id="{FC7BD697-96D2-4546-B386-9BC0B2034877}"/>
            </a:ext>
          </a:extLst>
        </xdr:cNvPr>
        <xdr:cNvSpPr/>
      </xdr:nvSpPr>
      <xdr:spPr bwMode="auto">
        <a:xfrm>
          <a:off x="3409950" y="5918835"/>
          <a:ext cx="97155" cy="114300"/>
        </a:xfrm>
        <a:prstGeom prst="ellipse">
          <a:avLst/>
        </a:prstGeom>
        <a:solidFill>
          <a:schemeClr val="tx2"/>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lang="en-GB" sz="1100"/>
        </a:p>
      </xdr:txBody>
    </xdr:sp>
    <xdr:clientData/>
  </xdr:twoCellAnchor>
  <xdr:twoCellAnchor>
    <xdr:from>
      <xdr:col>0</xdr:col>
      <xdr:colOff>6553200</xdr:colOff>
      <xdr:row>22</xdr:row>
      <xdr:rowOff>38100</xdr:rowOff>
    </xdr:from>
    <xdr:to>
      <xdr:col>0</xdr:col>
      <xdr:colOff>6646545</xdr:colOff>
      <xdr:row>22</xdr:row>
      <xdr:rowOff>152400</xdr:rowOff>
    </xdr:to>
    <xdr:sp macro="" textlink="">
      <xdr:nvSpPr>
        <xdr:cNvPr id="11" name="Oval 10">
          <a:extLst>
            <a:ext uri="{FF2B5EF4-FFF2-40B4-BE49-F238E27FC236}">
              <a16:creationId xmlns:a16="http://schemas.microsoft.com/office/drawing/2014/main" id="{E4B1CD05-E48B-4F46-A82C-F85572E9DB9E}"/>
            </a:ext>
          </a:extLst>
        </xdr:cNvPr>
        <xdr:cNvSpPr/>
      </xdr:nvSpPr>
      <xdr:spPr bwMode="auto">
        <a:xfrm>
          <a:off x="6553200" y="5920740"/>
          <a:ext cx="93345" cy="114300"/>
        </a:xfrm>
        <a:prstGeom prst="ellipse">
          <a:avLst/>
        </a:prstGeom>
        <a:solidFill>
          <a:schemeClr val="tx2"/>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lang="en-GB" sz="1100"/>
        </a:p>
      </xdr:txBody>
    </xdr:sp>
    <xdr:clientData/>
  </xdr:twoCellAnchor>
  <xdr:twoCellAnchor>
    <xdr:from>
      <xdr:col>0</xdr:col>
      <xdr:colOff>9696450</xdr:colOff>
      <xdr:row>22</xdr:row>
      <xdr:rowOff>38100</xdr:rowOff>
    </xdr:from>
    <xdr:to>
      <xdr:col>0</xdr:col>
      <xdr:colOff>9789795</xdr:colOff>
      <xdr:row>22</xdr:row>
      <xdr:rowOff>152400</xdr:rowOff>
    </xdr:to>
    <xdr:sp macro="" textlink="">
      <xdr:nvSpPr>
        <xdr:cNvPr id="12" name="Oval 11">
          <a:extLst>
            <a:ext uri="{FF2B5EF4-FFF2-40B4-BE49-F238E27FC236}">
              <a16:creationId xmlns:a16="http://schemas.microsoft.com/office/drawing/2014/main" id="{C45921B3-6A74-4A41-9176-19D658495019}"/>
            </a:ext>
          </a:extLst>
        </xdr:cNvPr>
        <xdr:cNvSpPr/>
      </xdr:nvSpPr>
      <xdr:spPr bwMode="auto">
        <a:xfrm>
          <a:off x="9696450" y="5920740"/>
          <a:ext cx="93345" cy="114300"/>
        </a:xfrm>
        <a:prstGeom prst="ellipse">
          <a:avLst/>
        </a:prstGeom>
        <a:solidFill>
          <a:schemeClr val="tx2"/>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lang="en-GB" sz="1100"/>
        </a:p>
      </xdr:txBody>
    </xdr:sp>
    <xdr:clientData/>
  </xdr:twoCellAnchor>
  <xdr:twoCellAnchor>
    <xdr:from>
      <xdr:col>0</xdr:col>
      <xdr:colOff>8660130</xdr:colOff>
      <xdr:row>33</xdr:row>
      <xdr:rowOff>30479</xdr:rowOff>
    </xdr:from>
    <xdr:to>
      <xdr:col>0</xdr:col>
      <xdr:colOff>10565130</xdr:colOff>
      <xdr:row>33</xdr:row>
      <xdr:rowOff>188595</xdr:rowOff>
    </xdr:to>
    <xdr:sp macro="" textlink="">
      <xdr:nvSpPr>
        <xdr:cNvPr id="13" name="Rectangle 12">
          <a:hlinkClick xmlns:r="http://schemas.openxmlformats.org/officeDocument/2006/relationships" r:id="rId7"/>
          <a:extLst>
            <a:ext uri="{FF2B5EF4-FFF2-40B4-BE49-F238E27FC236}">
              <a16:creationId xmlns:a16="http://schemas.microsoft.com/office/drawing/2014/main" id="{FC5459C4-99CD-4580-97EB-15CD04F7D434}"/>
            </a:ext>
          </a:extLst>
        </xdr:cNvPr>
        <xdr:cNvSpPr/>
      </xdr:nvSpPr>
      <xdr:spPr bwMode="auto">
        <a:xfrm>
          <a:off x="8660130" y="8221979"/>
          <a:ext cx="1905000" cy="158116"/>
        </a:xfrm>
        <a:prstGeom prst="rect">
          <a:avLst/>
        </a:prstGeom>
        <a:solidFill>
          <a:srgbClr val="FFFFFF"/>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l"/>
          <a:r>
            <a:rPr lang="en-GB" sz="1200">
              <a:solidFill>
                <a:schemeClr val="tx2">
                  <a:lumMod val="60000"/>
                  <a:lumOff val="40000"/>
                </a:schemeClr>
              </a:solidFill>
              <a:latin typeface="Arial" panose="020B0604020202020204" pitchFamily="34" charset="0"/>
              <a:cs typeface="Arial" panose="020B0604020202020204" pitchFamily="34" charset="0"/>
            </a:rPr>
            <a:t>quarterlyreturn@svp.org.uk</a:t>
          </a:r>
        </a:p>
      </xdr:txBody>
    </xdr:sp>
    <xdr:clientData/>
  </xdr:twoCellAnchor>
  <xdr:twoCellAnchor>
    <xdr:from>
      <xdr:col>0</xdr:col>
      <xdr:colOff>1657350</xdr:colOff>
      <xdr:row>49</xdr:row>
      <xdr:rowOff>26670</xdr:rowOff>
    </xdr:from>
    <xdr:to>
      <xdr:col>0</xdr:col>
      <xdr:colOff>5657850</xdr:colOff>
      <xdr:row>49</xdr:row>
      <xdr:rowOff>171450</xdr:rowOff>
    </xdr:to>
    <xdr:sp macro="" textlink="">
      <xdr:nvSpPr>
        <xdr:cNvPr id="14" name="Rectangle 13">
          <a:hlinkClick xmlns:r="http://schemas.openxmlformats.org/officeDocument/2006/relationships" r:id="rId8"/>
          <a:extLst>
            <a:ext uri="{FF2B5EF4-FFF2-40B4-BE49-F238E27FC236}">
              <a16:creationId xmlns:a16="http://schemas.microsoft.com/office/drawing/2014/main" id="{5692043C-26DF-473A-90E3-53701A88D8F0}"/>
            </a:ext>
          </a:extLst>
        </xdr:cNvPr>
        <xdr:cNvSpPr/>
      </xdr:nvSpPr>
      <xdr:spPr bwMode="auto">
        <a:xfrm>
          <a:off x="1657350" y="11662410"/>
          <a:ext cx="4000500" cy="144780"/>
        </a:xfrm>
        <a:prstGeom prst="rect">
          <a:avLst/>
        </a:prstGeom>
        <a:solidFill>
          <a:srgbClr val="FFFFFF"/>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l"/>
          <a:r>
            <a:rPr lang="en-GB" sz="1200">
              <a:solidFill>
                <a:schemeClr val="tx2">
                  <a:lumMod val="60000"/>
                  <a:lumOff val="40000"/>
                </a:schemeClr>
              </a:solidFill>
              <a:latin typeface="Arial" panose="020B0604020202020204" pitchFamily="34" charset="0"/>
              <a:cs typeface="Arial" panose="020B0604020202020204" pitchFamily="34" charset="0"/>
            </a:rPr>
            <a:t>Financial Forms | St Vincent de Paul Society (svp.org.uk)</a:t>
          </a:r>
        </a:p>
      </xdr:txBody>
    </xdr:sp>
    <xdr:clientData/>
  </xdr:twoCellAnchor>
  <xdr:twoCellAnchor>
    <xdr:from>
      <xdr:col>0</xdr:col>
      <xdr:colOff>495300</xdr:colOff>
      <xdr:row>57</xdr:row>
      <xdr:rowOff>9525</xdr:rowOff>
    </xdr:from>
    <xdr:to>
      <xdr:col>0</xdr:col>
      <xdr:colOff>2428875</xdr:colOff>
      <xdr:row>57</xdr:row>
      <xdr:rowOff>190500</xdr:rowOff>
    </xdr:to>
    <xdr:sp macro="" textlink="">
      <xdr:nvSpPr>
        <xdr:cNvPr id="15" name="Rectangle 14">
          <a:hlinkClick xmlns:r="http://schemas.openxmlformats.org/officeDocument/2006/relationships" r:id="rId9"/>
          <a:extLst>
            <a:ext uri="{FF2B5EF4-FFF2-40B4-BE49-F238E27FC236}">
              <a16:creationId xmlns:a16="http://schemas.microsoft.com/office/drawing/2014/main" id="{1D3A5D91-2938-404B-B828-22B80A2D6527}"/>
            </a:ext>
          </a:extLst>
        </xdr:cNvPr>
        <xdr:cNvSpPr/>
      </xdr:nvSpPr>
      <xdr:spPr bwMode="auto">
        <a:xfrm>
          <a:off x="495300" y="13184505"/>
          <a:ext cx="1933575" cy="180975"/>
        </a:xfrm>
        <a:prstGeom prst="rect">
          <a:avLst/>
        </a:prstGeom>
        <a:solidFill>
          <a:srgbClr val="FFFFFF"/>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l"/>
          <a:r>
            <a:rPr lang="en-GB" sz="1200">
              <a:solidFill>
                <a:schemeClr val="tx2">
                  <a:lumMod val="60000"/>
                  <a:lumOff val="40000"/>
                </a:schemeClr>
              </a:solidFill>
              <a:latin typeface="Arial" panose="020B0604020202020204" pitchFamily="34" charset="0"/>
              <a:cs typeface="Arial" panose="020B0604020202020204" pitchFamily="34" charset="0"/>
            </a:rPr>
            <a:t>giftaid@svp.org.uk</a:t>
          </a:r>
        </a:p>
      </xdr:txBody>
    </xdr:sp>
    <xdr:clientData/>
  </xdr:twoCellAnchor>
  <xdr:twoCellAnchor>
    <xdr:from>
      <xdr:col>0</xdr:col>
      <xdr:colOff>5634990</xdr:colOff>
      <xdr:row>3</xdr:row>
      <xdr:rowOff>207645</xdr:rowOff>
    </xdr:from>
    <xdr:to>
      <xdr:col>0</xdr:col>
      <xdr:colOff>6934200</xdr:colOff>
      <xdr:row>3</xdr:row>
      <xdr:rowOff>369569</xdr:rowOff>
    </xdr:to>
    <xdr:sp macro="" textlink="">
      <xdr:nvSpPr>
        <xdr:cNvPr id="16" name="Rectangle 15">
          <a:hlinkClick xmlns:r="http://schemas.openxmlformats.org/officeDocument/2006/relationships" r:id="rId9"/>
          <a:extLst>
            <a:ext uri="{FF2B5EF4-FFF2-40B4-BE49-F238E27FC236}">
              <a16:creationId xmlns:a16="http://schemas.microsoft.com/office/drawing/2014/main" id="{5A2F7288-5D7D-4887-B044-E44C660DA0FE}"/>
            </a:ext>
          </a:extLst>
        </xdr:cNvPr>
        <xdr:cNvSpPr/>
      </xdr:nvSpPr>
      <xdr:spPr bwMode="auto">
        <a:xfrm>
          <a:off x="5634990" y="984885"/>
          <a:ext cx="1299210" cy="161924"/>
        </a:xfrm>
        <a:prstGeom prst="rect">
          <a:avLst/>
        </a:prstGeom>
        <a:solidFill>
          <a:srgbClr val="FFFFFF"/>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l"/>
          <a:r>
            <a:rPr lang="en-GB" sz="1200">
              <a:solidFill>
                <a:schemeClr val="tx2">
                  <a:lumMod val="60000"/>
                  <a:lumOff val="40000"/>
                </a:schemeClr>
              </a:solidFill>
              <a:latin typeface="Arial" panose="020B0604020202020204" pitchFamily="34" charset="0"/>
              <a:cs typeface="Arial" panose="020B0604020202020204" pitchFamily="34" charset="0"/>
            </a:rPr>
            <a:t>giftaid@svp.org.uk</a:t>
          </a:r>
        </a:p>
      </xdr:txBody>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xdr:col>
      <xdr:colOff>592455</xdr:colOff>
      <xdr:row>0</xdr:row>
      <xdr:rowOff>1158241</xdr:rowOff>
    </xdr:to>
    <xdr:pic>
      <xdr:nvPicPr>
        <xdr:cNvPr id="2" name="image1.png">
          <a:extLst>
            <a:ext uri="{FF2B5EF4-FFF2-40B4-BE49-F238E27FC236}">
              <a16:creationId xmlns:a16="http://schemas.microsoft.com/office/drawing/2014/main" id="{95C51470-1049-4313-BE4E-18EB2E35A99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
          <a:ext cx="2636520"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4</xdr:col>
          <xdr:colOff>1371600</xdr:colOff>
          <xdr:row>4</xdr:row>
          <xdr:rowOff>449580</xdr:rowOff>
        </xdr:from>
        <xdr:to>
          <xdr:col>6</xdr:col>
          <xdr:colOff>38100</xdr:colOff>
          <xdr:row>6</xdr:row>
          <xdr:rowOff>45720</xdr:rowOff>
        </xdr:to>
        <xdr:sp macro="" textlink="">
          <xdr:nvSpPr>
            <xdr:cNvPr id="40961" name="Check Box 1" hidden="1">
              <a:extLst>
                <a:ext uri="{63B3BB69-23CF-44E3-9099-C40C66FF867C}">
                  <a14:compatExt spid="_x0000_s40961"/>
                </a:ext>
                <a:ext uri="{FF2B5EF4-FFF2-40B4-BE49-F238E27FC236}">
                  <a16:creationId xmlns:a16="http://schemas.microsoft.com/office/drawing/2014/main" id="{00000000-0008-0000-1E00-000001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228600</xdr:colOff>
          <xdr:row>12</xdr:row>
          <xdr:rowOff>0</xdr:rowOff>
        </xdr:from>
        <xdr:to>
          <xdr:col>7</xdr:col>
          <xdr:colOff>518160</xdr:colOff>
          <xdr:row>13</xdr:row>
          <xdr:rowOff>38100</xdr:rowOff>
        </xdr:to>
        <xdr:sp macro="" textlink="">
          <xdr:nvSpPr>
            <xdr:cNvPr id="41985" name="Check Box 1" hidden="1">
              <a:extLst>
                <a:ext uri="{63B3BB69-23CF-44E3-9099-C40C66FF867C}">
                  <a14:compatExt spid="_x0000_s41985"/>
                </a:ext>
                <a:ext uri="{FF2B5EF4-FFF2-40B4-BE49-F238E27FC236}">
                  <a16:creationId xmlns:a16="http://schemas.microsoft.com/office/drawing/2014/main" id="{00000000-0008-0000-1F00-000001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12</xdr:row>
          <xdr:rowOff>289560</xdr:rowOff>
        </xdr:from>
        <xdr:to>
          <xdr:col>7</xdr:col>
          <xdr:colOff>518160</xdr:colOff>
          <xdr:row>14</xdr:row>
          <xdr:rowOff>38100</xdr:rowOff>
        </xdr:to>
        <xdr:sp macro="" textlink="">
          <xdr:nvSpPr>
            <xdr:cNvPr id="41986" name="Check Box 2" hidden="1">
              <a:extLst>
                <a:ext uri="{63B3BB69-23CF-44E3-9099-C40C66FF867C}">
                  <a14:compatExt spid="_x0000_s41986"/>
                </a:ext>
                <a:ext uri="{FF2B5EF4-FFF2-40B4-BE49-F238E27FC236}">
                  <a16:creationId xmlns:a16="http://schemas.microsoft.com/office/drawing/2014/main" id="{00000000-0008-0000-1F00-000002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13</xdr:row>
          <xdr:rowOff>289560</xdr:rowOff>
        </xdr:from>
        <xdr:to>
          <xdr:col>7</xdr:col>
          <xdr:colOff>518160</xdr:colOff>
          <xdr:row>15</xdr:row>
          <xdr:rowOff>38100</xdr:rowOff>
        </xdr:to>
        <xdr:sp macro="" textlink="">
          <xdr:nvSpPr>
            <xdr:cNvPr id="41987" name="Check Box 3" hidden="1">
              <a:extLst>
                <a:ext uri="{63B3BB69-23CF-44E3-9099-C40C66FF867C}">
                  <a14:compatExt spid="_x0000_s41987"/>
                </a:ext>
                <a:ext uri="{FF2B5EF4-FFF2-40B4-BE49-F238E27FC236}">
                  <a16:creationId xmlns:a16="http://schemas.microsoft.com/office/drawing/2014/main" id="{00000000-0008-0000-1F00-000003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14</xdr:row>
          <xdr:rowOff>289560</xdr:rowOff>
        </xdr:from>
        <xdr:to>
          <xdr:col>7</xdr:col>
          <xdr:colOff>518160</xdr:colOff>
          <xdr:row>16</xdr:row>
          <xdr:rowOff>38100</xdr:rowOff>
        </xdr:to>
        <xdr:sp macro="" textlink="">
          <xdr:nvSpPr>
            <xdr:cNvPr id="41988" name="Check Box 4" hidden="1">
              <a:extLst>
                <a:ext uri="{63B3BB69-23CF-44E3-9099-C40C66FF867C}">
                  <a14:compatExt spid="_x0000_s41988"/>
                </a:ext>
                <a:ext uri="{FF2B5EF4-FFF2-40B4-BE49-F238E27FC236}">
                  <a16:creationId xmlns:a16="http://schemas.microsoft.com/office/drawing/2014/main" id="{00000000-0008-0000-1F00-000004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15</xdr:row>
          <xdr:rowOff>289560</xdr:rowOff>
        </xdr:from>
        <xdr:to>
          <xdr:col>7</xdr:col>
          <xdr:colOff>518160</xdr:colOff>
          <xdr:row>17</xdr:row>
          <xdr:rowOff>38100</xdr:rowOff>
        </xdr:to>
        <xdr:sp macro="" textlink="">
          <xdr:nvSpPr>
            <xdr:cNvPr id="41989" name="Check Box 5" hidden="1">
              <a:extLst>
                <a:ext uri="{63B3BB69-23CF-44E3-9099-C40C66FF867C}">
                  <a14:compatExt spid="_x0000_s41989"/>
                </a:ext>
                <a:ext uri="{FF2B5EF4-FFF2-40B4-BE49-F238E27FC236}">
                  <a16:creationId xmlns:a16="http://schemas.microsoft.com/office/drawing/2014/main" id="{00000000-0008-0000-1F00-000005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16</xdr:row>
          <xdr:rowOff>289560</xdr:rowOff>
        </xdr:from>
        <xdr:to>
          <xdr:col>7</xdr:col>
          <xdr:colOff>518160</xdr:colOff>
          <xdr:row>18</xdr:row>
          <xdr:rowOff>38100</xdr:rowOff>
        </xdr:to>
        <xdr:sp macro="" textlink="">
          <xdr:nvSpPr>
            <xdr:cNvPr id="41990" name="Check Box 6" hidden="1">
              <a:extLst>
                <a:ext uri="{63B3BB69-23CF-44E3-9099-C40C66FF867C}">
                  <a14:compatExt spid="_x0000_s41990"/>
                </a:ext>
                <a:ext uri="{FF2B5EF4-FFF2-40B4-BE49-F238E27FC236}">
                  <a16:creationId xmlns:a16="http://schemas.microsoft.com/office/drawing/2014/main" id="{00000000-0008-0000-1F00-000006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17</xdr:row>
          <xdr:rowOff>289560</xdr:rowOff>
        </xdr:from>
        <xdr:to>
          <xdr:col>7</xdr:col>
          <xdr:colOff>518160</xdr:colOff>
          <xdr:row>19</xdr:row>
          <xdr:rowOff>38100</xdr:rowOff>
        </xdr:to>
        <xdr:sp macro="" textlink="">
          <xdr:nvSpPr>
            <xdr:cNvPr id="41991" name="Check Box 7" hidden="1">
              <a:extLst>
                <a:ext uri="{63B3BB69-23CF-44E3-9099-C40C66FF867C}">
                  <a14:compatExt spid="_x0000_s41991"/>
                </a:ext>
                <a:ext uri="{FF2B5EF4-FFF2-40B4-BE49-F238E27FC236}">
                  <a16:creationId xmlns:a16="http://schemas.microsoft.com/office/drawing/2014/main" id="{00000000-0008-0000-1F00-000007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18</xdr:row>
          <xdr:rowOff>289560</xdr:rowOff>
        </xdr:from>
        <xdr:to>
          <xdr:col>7</xdr:col>
          <xdr:colOff>518160</xdr:colOff>
          <xdr:row>20</xdr:row>
          <xdr:rowOff>38100</xdr:rowOff>
        </xdr:to>
        <xdr:sp macro="" textlink="">
          <xdr:nvSpPr>
            <xdr:cNvPr id="41992" name="Check Box 8" hidden="1">
              <a:extLst>
                <a:ext uri="{63B3BB69-23CF-44E3-9099-C40C66FF867C}">
                  <a14:compatExt spid="_x0000_s41992"/>
                </a:ext>
                <a:ext uri="{FF2B5EF4-FFF2-40B4-BE49-F238E27FC236}">
                  <a16:creationId xmlns:a16="http://schemas.microsoft.com/office/drawing/2014/main" id="{00000000-0008-0000-1F00-000008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19</xdr:row>
          <xdr:rowOff>289560</xdr:rowOff>
        </xdr:from>
        <xdr:to>
          <xdr:col>7</xdr:col>
          <xdr:colOff>518160</xdr:colOff>
          <xdr:row>21</xdr:row>
          <xdr:rowOff>38100</xdr:rowOff>
        </xdr:to>
        <xdr:sp macro="" textlink="">
          <xdr:nvSpPr>
            <xdr:cNvPr id="41993" name="Check Box 9" hidden="1">
              <a:extLst>
                <a:ext uri="{63B3BB69-23CF-44E3-9099-C40C66FF867C}">
                  <a14:compatExt spid="_x0000_s41993"/>
                </a:ext>
                <a:ext uri="{FF2B5EF4-FFF2-40B4-BE49-F238E27FC236}">
                  <a16:creationId xmlns:a16="http://schemas.microsoft.com/office/drawing/2014/main" id="{00000000-0008-0000-1F00-000009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20</xdr:row>
          <xdr:rowOff>289560</xdr:rowOff>
        </xdr:from>
        <xdr:to>
          <xdr:col>7</xdr:col>
          <xdr:colOff>518160</xdr:colOff>
          <xdr:row>22</xdr:row>
          <xdr:rowOff>38100</xdr:rowOff>
        </xdr:to>
        <xdr:sp macro="" textlink="">
          <xdr:nvSpPr>
            <xdr:cNvPr id="41994" name="Check Box 10" hidden="1">
              <a:extLst>
                <a:ext uri="{63B3BB69-23CF-44E3-9099-C40C66FF867C}">
                  <a14:compatExt spid="_x0000_s41994"/>
                </a:ext>
                <a:ext uri="{FF2B5EF4-FFF2-40B4-BE49-F238E27FC236}">
                  <a16:creationId xmlns:a16="http://schemas.microsoft.com/office/drawing/2014/main" id="{00000000-0008-0000-1F00-00000A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21</xdr:row>
          <xdr:rowOff>289560</xdr:rowOff>
        </xdr:from>
        <xdr:to>
          <xdr:col>7</xdr:col>
          <xdr:colOff>518160</xdr:colOff>
          <xdr:row>23</xdr:row>
          <xdr:rowOff>38100</xdr:rowOff>
        </xdr:to>
        <xdr:sp macro="" textlink="">
          <xdr:nvSpPr>
            <xdr:cNvPr id="41995" name="Check Box 11" hidden="1">
              <a:extLst>
                <a:ext uri="{63B3BB69-23CF-44E3-9099-C40C66FF867C}">
                  <a14:compatExt spid="_x0000_s41995"/>
                </a:ext>
                <a:ext uri="{FF2B5EF4-FFF2-40B4-BE49-F238E27FC236}">
                  <a16:creationId xmlns:a16="http://schemas.microsoft.com/office/drawing/2014/main" id="{00000000-0008-0000-1F00-00000B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22</xdr:row>
          <xdr:rowOff>289560</xdr:rowOff>
        </xdr:from>
        <xdr:to>
          <xdr:col>7</xdr:col>
          <xdr:colOff>518160</xdr:colOff>
          <xdr:row>24</xdr:row>
          <xdr:rowOff>38100</xdr:rowOff>
        </xdr:to>
        <xdr:sp macro="" textlink="">
          <xdr:nvSpPr>
            <xdr:cNvPr id="41996" name="Check Box 12" hidden="1">
              <a:extLst>
                <a:ext uri="{63B3BB69-23CF-44E3-9099-C40C66FF867C}">
                  <a14:compatExt spid="_x0000_s41996"/>
                </a:ext>
                <a:ext uri="{FF2B5EF4-FFF2-40B4-BE49-F238E27FC236}">
                  <a16:creationId xmlns:a16="http://schemas.microsoft.com/office/drawing/2014/main" id="{00000000-0008-0000-1F00-00000C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23</xdr:row>
          <xdr:rowOff>289560</xdr:rowOff>
        </xdr:from>
        <xdr:to>
          <xdr:col>7</xdr:col>
          <xdr:colOff>518160</xdr:colOff>
          <xdr:row>25</xdr:row>
          <xdr:rowOff>38100</xdr:rowOff>
        </xdr:to>
        <xdr:sp macro="" textlink="">
          <xdr:nvSpPr>
            <xdr:cNvPr id="41997" name="Check Box 13" hidden="1">
              <a:extLst>
                <a:ext uri="{63B3BB69-23CF-44E3-9099-C40C66FF867C}">
                  <a14:compatExt spid="_x0000_s41997"/>
                </a:ext>
                <a:ext uri="{FF2B5EF4-FFF2-40B4-BE49-F238E27FC236}">
                  <a16:creationId xmlns:a16="http://schemas.microsoft.com/office/drawing/2014/main" id="{00000000-0008-0000-1F00-00000D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24</xdr:row>
          <xdr:rowOff>289560</xdr:rowOff>
        </xdr:from>
        <xdr:to>
          <xdr:col>7</xdr:col>
          <xdr:colOff>518160</xdr:colOff>
          <xdr:row>26</xdr:row>
          <xdr:rowOff>38100</xdr:rowOff>
        </xdr:to>
        <xdr:sp macro="" textlink="">
          <xdr:nvSpPr>
            <xdr:cNvPr id="41998" name="Check Box 14" hidden="1">
              <a:extLst>
                <a:ext uri="{63B3BB69-23CF-44E3-9099-C40C66FF867C}">
                  <a14:compatExt spid="_x0000_s41998"/>
                </a:ext>
                <a:ext uri="{FF2B5EF4-FFF2-40B4-BE49-F238E27FC236}">
                  <a16:creationId xmlns:a16="http://schemas.microsoft.com/office/drawing/2014/main" id="{00000000-0008-0000-1F00-00000E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25</xdr:row>
          <xdr:rowOff>289560</xdr:rowOff>
        </xdr:from>
        <xdr:to>
          <xdr:col>7</xdr:col>
          <xdr:colOff>518160</xdr:colOff>
          <xdr:row>27</xdr:row>
          <xdr:rowOff>38100</xdr:rowOff>
        </xdr:to>
        <xdr:sp macro="" textlink="">
          <xdr:nvSpPr>
            <xdr:cNvPr id="41999" name="Check Box 15" hidden="1">
              <a:extLst>
                <a:ext uri="{63B3BB69-23CF-44E3-9099-C40C66FF867C}">
                  <a14:compatExt spid="_x0000_s41999"/>
                </a:ext>
                <a:ext uri="{FF2B5EF4-FFF2-40B4-BE49-F238E27FC236}">
                  <a16:creationId xmlns:a16="http://schemas.microsoft.com/office/drawing/2014/main" id="{00000000-0008-0000-1F00-00000F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228600</xdr:colOff>
          <xdr:row>12</xdr:row>
          <xdr:rowOff>0</xdr:rowOff>
        </xdr:from>
        <xdr:to>
          <xdr:col>3</xdr:col>
          <xdr:colOff>510540</xdr:colOff>
          <xdr:row>13</xdr:row>
          <xdr:rowOff>38100</xdr:rowOff>
        </xdr:to>
        <xdr:sp macro="" textlink="">
          <xdr:nvSpPr>
            <xdr:cNvPr id="42000" name="Check Box 16" hidden="1">
              <a:extLst>
                <a:ext uri="{63B3BB69-23CF-44E3-9099-C40C66FF867C}">
                  <a14:compatExt spid="_x0000_s42000"/>
                </a:ext>
                <a:ext uri="{FF2B5EF4-FFF2-40B4-BE49-F238E27FC236}">
                  <a16:creationId xmlns:a16="http://schemas.microsoft.com/office/drawing/2014/main" id="{00000000-0008-0000-1F00-000010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228600</xdr:colOff>
          <xdr:row>12</xdr:row>
          <xdr:rowOff>289560</xdr:rowOff>
        </xdr:from>
        <xdr:to>
          <xdr:col>3</xdr:col>
          <xdr:colOff>510540</xdr:colOff>
          <xdr:row>14</xdr:row>
          <xdr:rowOff>38100</xdr:rowOff>
        </xdr:to>
        <xdr:sp macro="" textlink="">
          <xdr:nvSpPr>
            <xdr:cNvPr id="42001" name="Check Box 17" hidden="1">
              <a:extLst>
                <a:ext uri="{63B3BB69-23CF-44E3-9099-C40C66FF867C}">
                  <a14:compatExt spid="_x0000_s42001"/>
                </a:ext>
                <a:ext uri="{FF2B5EF4-FFF2-40B4-BE49-F238E27FC236}">
                  <a16:creationId xmlns:a16="http://schemas.microsoft.com/office/drawing/2014/main" id="{00000000-0008-0000-1F00-000011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228600</xdr:colOff>
          <xdr:row>13</xdr:row>
          <xdr:rowOff>289560</xdr:rowOff>
        </xdr:from>
        <xdr:to>
          <xdr:col>3</xdr:col>
          <xdr:colOff>510540</xdr:colOff>
          <xdr:row>15</xdr:row>
          <xdr:rowOff>38100</xdr:rowOff>
        </xdr:to>
        <xdr:sp macro="" textlink="">
          <xdr:nvSpPr>
            <xdr:cNvPr id="42002" name="Check Box 18" hidden="1">
              <a:extLst>
                <a:ext uri="{63B3BB69-23CF-44E3-9099-C40C66FF867C}">
                  <a14:compatExt spid="_x0000_s42002"/>
                </a:ext>
                <a:ext uri="{FF2B5EF4-FFF2-40B4-BE49-F238E27FC236}">
                  <a16:creationId xmlns:a16="http://schemas.microsoft.com/office/drawing/2014/main" id="{00000000-0008-0000-1F00-000012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228600</xdr:colOff>
          <xdr:row>14</xdr:row>
          <xdr:rowOff>289560</xdr:rowOff>
        </xdr:from>
        <xdr:to>
          <xdr:col>3</xdr:col>
          <xdr:colOff>510540</xdr:colOff>
          <xdr:row>16</xdr:row>
          <xdr:rowOff>38100</xdr:rowOff>
        </xdr:to>
        <xdr:sp macro="" textlink="">
          <xdr:nvSpPr>
            <xdr:cNvPr id="42003" name="Check Box 19" hidden="1">
              <a:extLst>
                <a:ext uri="{63B3BB69-23CF-44E3-9099-C40C66FF867C}">
                  <a14:compatExt spid="_x0000_s42003"/>
                </a:ext>
                <a:ext uri="{FF2B5EF4-FFF2-40B4-BE49-F238E27FC236}">
                  <a16:creationId xmlns:a16="http://schemas.microsoft.com/office/drawing/2014/main" id="{00000000-0008-0000-1F00-000013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228600</xdr:colOff>
          <xdr:row>15</xdr:row>
          <xdr:rowOff>289560</xdr:rowOff>
        </xdr:from>
        <xdr:to>
          <xdr:col>3</xdr:col>
          <xdr:colOff>510540</xdr:colOff>
          <xdr:row>17</xdr:row>
          <xdr:rowOff>38100</xdr:rowOff>
        </xdr:to>
        <xdr:sp macro="" textlink="">
          <xdr:nvSpPr>
            <xdr:cNvPr id="42004" name="Check Box 20" hidden="1">
              <a:extLst>
                <a:ext uri="{63B3BB69-23CF-44E3-9099-C40C66FF867C}">
                  <a14:compatExt spid="_x0000_s42004"/>
                </a:ext>
                <a:ext uri="{FF2B5EF4-FFF2-40B4-BE49-F238E27FC236}">
                  <a16:creationId xmlns:a16="http://schemas.microsoft.com/office/drawing/2014/main" id="{00000000-0008-0000-1F00-000014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228600</xdr:colOff>
          <xdr:row>16</xdr:row>
          <xdr:rowOff>289560</xdr:rowOff>
        </xdr:from>
        <xdr:to>
          <xdr:col>3</xdr:col>
          <xdr:colOff>510540</xdr:colOff>
          <xdr:row>18</xdr:row>
          <xdr:rowOff>38100</xdr:rowOff>
        </xdr:to>
        <xdr:sp macro="" textlink="">
          <xdr:nvSpPr>
            <xdr:cNvPr id="42005" name="Check Box 21" hidden="1">
              <a:extLst>
                <a:ext uri="{63B3BB69-23CF-44E3-9099-C40C66FF867C}">
                  <a14:compatExt spid="_x0000_s42005"/>
                </a:ext>
                <a:ext uri="{FF2B5EF4-FFF2-40B4-BE49-F238E27FC236}">
                  <a16:creationId xmlns:a16="http://schemas.microsoft.com/office/drawing/2014/main" id="{00000000-0008-0000-1F00-000015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228600</xdr:colOff>
          <xdr:row>17</xdr:row>
          <xdr:rowOff>289560</xdr:rowOff>
        </xdr:from>
        <xdr:to>
          <xdr:col>3</xdr:col>
          <xdr:colOff>510540</xdr:colOff>
          <xdr:row>19</xdr:row>
          <xdr:rowOff>38100</xdr:rowOff>
        </xdr:to>
        <xdr:sp macro="" textlink="">
          <xdr:nvSpPr>
            <xdr:cNvPr id="42006" name="Check Box 22" hidden="1">
              <a:extLst>
                <a:ext uri="{63B3BB69-23CF-44E3-9099-C40C66FF867C}">
                  <a14:compatExt spid="_x0000_s42006"/>
                </a:ext>
                <a:ext uri="{FF2B5EF4-FFF2-40B4-BE49-F238E27FC236}">
                  <a16:creationId xmlns:a16="http://schemas.microsoft.com/office/drawing/2014/main" id="{00000000-0008-0000-1F00-000016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228600</xdr:colOff>
          <xdr:row>18</xdr:row>
          <xdr:rowOff>289560</xdr:rowOff>
        </xdr:from>
        <xdr:to>
          <xdr:col>3</xdr:col>
          <xdr:colOff>510540</xdr:colOff>
          <xdr:row>20</xdr:row>
          <xdr:rowOff>38100</xdr:rowOff>
        </xdr:to>
        <xdr:sp macro="" textlink="">
          <xdr:nvSpPr>
            <xdr:cNvPr id="42007" name="Check Box 23" hidden="1">
              <a:extLst>
                <a:ext uri="{63B3BB69-23CF-44E3-9099-C40C66FF867C}">
                  <a14:compatExt spid="_x0000_s42007"/>
                </a:ext>
                <a:ext uri="{FF2B5EF4-FFF2-40B4-BE49-F238E27FC236}">
                  <a16:creationId xmlns:a16="http://schemas.microsoft.com/office/drawing/2014/main" id="{00000000-0008-0000-1F00-000017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228600</xdr:colOff>
          <xdr:row>19</xdr:row>
          <xdr:rowOff>289560</xdr:rowOff>
        </xdr:from>
        <xdr:to>
          <xdr:col>3</xdr:col>
          <xdr:colOff>510540</xdr:colOff>
          <xdr:row>21</xdr:row>
          <xdr:rowOff>38100</xdr:rowOff>
        </xdr:to>
        <xdr:sp macro="" textlink="">
          <xdr:nvSpPr>
            <xdr:cNvPr id="42008" name="Check Box 24" hidden="1">
              <a:extLst>
                <a:ext uri="{63B3BB69-23CF-44E3-9099-C40C66FF867C}">
                  <a14:compatExt spid="_x0000_s42008"/>
                </a:ext>
                <a:ext uri="{FF2B5EF4-FFF2-40B4-BE49-F238E27FC236}">
                  <a16:creationId xmlns:a16="http://schemas.microsoft.com/office/drawing/2014/main" id="{00000000-0008-0000-1F00-000018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228600</xdr:colOff>
          <xdr:row>20</xdr:row>
          <xdr:rowOff>289560</xdr:rowOff>
        </xdr:from>
        <xdr:to>
          <xdr:col>3</xdr:col>
          <xdr:colOff>510540</xdr:colOff>
          <xdr:row>22</xdr:row>
          <xdr:rowOff>38100</xdr:rowOff>
        </xdr:to>
        <xdr:sp macro="" textlink="">
          <xdr:nvSpPr>
            <xdr:cNvPr id="42009" name="Check Box 25" hidden="1">
              <a:extLst>
                <a:ext uri="{63B3BB69-23CF-44E3-9099-C40C66FF867C}">
                  <a14:compatExt spid="_x0000_s42009"/>
                </a:ext>
                <a:ext uri="{FF2B5EF4-FFF2-40B4-BE49-F238E27FC236}">
                  <a16:creationId xmlns:a16="http://schemas.microsoft.com/office/drawing/2014/main" id="{00000000-0008-0000-1F00-000019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228600</xdr:colOff>
          <xdr:row>21</xdr:row>
          <xdr:rowOff>289560</xdr:rowOff>
        </xdr:from>
        <xdr:to>
          <xdr:col>3</xdr:col>
          <xdr:colOff>510540</xdr:colOff>
          <xdr:row>23</xdr:row>
          <xdr:rowOff>38100</xdr:rowOff>
        </xdr:to>
        <xdr:sp macro="" textlink="">
          <xdr:nvSpPr>
            <xdr:cNvPr id="42010" name="Check Box 26" hidden="1">
              <a:extLst>
                <a:ext uri="{63B3BB69-23CF-44E3-9099-C40C66FF867C}">
                  <a14:compatExt spid="_x0000_s42010"/>
                </a:ext>
                <a:ext uri="{FF2B5EF4-FFF2-40B4-BE49-F238E27FC236}">
                  <a16:creationId xmlns:a16="http://schemas.microsoft.com/office/drawing/2014/main" id="{00000000-0008-0000-1F00-00001A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228600</xdr:colOff>
          <xdr:row>22</xdr:row>
          <xdr:rowOff>289560</xdr:rowOff>
        </xdr:from>
        <xdr:to>
          <xdr:col>3</xdr:col>
          <xdr:colOff>510540</xdr:colOff>
          <xdr:row>24</xdr:row>
          <xdr:rowOff>38100</xdr:rowOff>
        </xdr:to>
        <xdr:sp macro="" textlink="">
          <xdr:nvSpPr>
            <xdr:cNvPr id="42011" name="Check Box 27" hidden="1">
              <a:extLst>
                <a:ext uri="{63B3BB69-23CF-44E3-9099-C40C66FF867C}">
                  <a14:compatExt spid="_x0000_s42011"/>
                </a:ext>
                <a:ext uri="{FF2B5EF4-FFF2-40B4-BE49-F238E27FC236}">
                  <a16:creationId xmlns:a16="http://schemas.microsoft.com/office/drawing/2014/main" id="{00000000-0008-0000-1F00-00001B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228600</xdr:colOff>
          <xdr:row>23</xdr:row>
          <xdr:rowOff>289560</xdr:rowOff>
        </xdr:from>
        <xdr:to>
          <xdr:col>3</xdr:col>
          <xdr:colOff>510540</xdr:colOff>
          <xdr:row>25</xdr:row>
          <xdr:rowOff>38100</xdr:rowOff>
        </xdr:to>
        <xdr:sp macro="" textlink="">
          <xdr:nvSpPr>
            <xdr:cNvPr id="42012" name="Check Box 28" hidden="1">
              <a:extLst>
                <a:ext uri="{63B3BB69-23CF-44E3-9099-C40C66FF867C}">
                  <a14:compatExt spid="_x0000_s42012"/>
                </a:ext>
                <a:ext uri="{FF2B5EF4-FFF2-40B4-BE49-F238E27FC236}">
                  <a16:creationId xmlns:a16="http://schemas.microsoft.com/office/drawing/2014/main" id="{00000000-0008-0000-1F00-00001C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228600</xdr:colOff>
          <xdr:row>24</xdr:row>
          <xdr:rowOff>289560</xdr:rowOff>
        </xdr:from>
        <xdr:to>
          <xdr:col>3</xdr:col>
          <xdr:colOff>510540</xdr:colOff>
          <xdr:row>26</xdr:row>
          <xdr:rowOff>38100</xdr:rowOff>
        </xdr:to>
        <xdr:sp macro="" textlink="">
          <xdr:nvSpPr>
            <xdr:cNvPr id="42013" name="Check Box 29" hidden="1">
              <a:extLst>
                <a:ext uri="{63B3BB69-23CF-44E3-9099-C40C66FF867C}">
                  <a14:compatExt spid="_x0000_s42013"/>
                </a:ext>
                <a:ext uri="{FF2B5EF4-FFF2-40B4-BE49-F238E27FC236}">
                  <a16:creationId xmlns:a16="http://schemas.microsoft.com/office/drawing/2014/main" id="{00000000-0008-0000-1F00-00001D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228600</xdr:colOff>
          <xdr:row>25</xdr:row>
          <xdr:rowOff>289560</xdr:rowOff>
        </xdr:from>
        <xdr:to>
          <xdr:col>3</xdr:col>
          <xdr:colOff>510540</xdr:colOff>
          <xdr:row>27</xdr:row>
          <xdr:rowOff>38100</xdr:rowOff>
        </xdr:to>
        <xdr:sp macro="" textlink="">
          <xdr:nvSpPr>
            <xdr:cNvPr id="42014" name="Check Box 30" hidden="1">
              <a:extLst>
                <a:ext uri="{63B3BB69-23CF-44E3-9099-C40C66FF867C}">
                  <a14:compatExt spid="_x0000_s42014"/>
                </a:ext>
                <a:ext uri="{FF2B5EF4-FFF2-40B4-BE49-F238E27FC236}">
                  <a16:creationId xmlns:a16="http://schemas.microsoft.com/office/drawing/2014/main" id="{00000000-0008-0000-1F00-00001E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228600</xdr:colOff>
          <xdr:row>26</xdr:row>
          <xdr:rowOff>289560</xdr:rowOff>
        </xdr:from>
        <xdr:to>
          <xdr:col>3</xdr:col>
          <xdr:colOff>510540</xdr:colOff>
          <xdr:row>28</xdr:row>
          <xdr:rowOff>38100</xdr:rowOff>
        </xdr:to>
        <xdr:sp macro="" textlink="">
          <xdr:nvSpPr>
            <xdr:cNvPr id="42015" name="Check Box 31" hidden="1">
              <a:extLst>
                <a:ext uri="{63B3BB69-23CF-44E3-9099-C40C66FF867C}">
                  <a14:compatExt spid="_x0000_s42015"/>
                </a:ext>
                <a:ext uri="{FF2B5EF4-FFF2-40B4-BE49-F238E27FC236}">
                  <a16:creationId xmlns:a16="http://schemas.microsoft.com/office/drawing/2014/main" id="{00000000-0008-0000-1F00-00001F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26</xdr:row>
          <xdr:rowOff>289560</xdr:rowOff>
        </xdr:from>
        <xdr:to>
          <xdr:col>7</xdr:col>
          <xdr:colOff>518160</xdr:colOff>
          <xdr:row>28</xdr:row>
          <xdr:rowOff>38100</xdr:rowOff>
        </xdr:to>
        <xdr:sp macro="" textlink="">
          <xdr:nvSpPr>
            <xdr:cNvPr id="42016" name="Check Box 32" hidden="1">
              <a:extLst>
                <a:ext uri="{63B3BB69-23CF-44E3-9099-C40C66FF867C}">
                  <a14:compatExt spid="_x0000_s42016"/>
                </a:ext>
                <a:ext uri="{FF2B5EF4-FFF2-40B4-BE49-F238E27FC236}">
                  <a16:creationId xmlns:a16="http://schemas.microsoft.com/office/drawing/2014/main" id="{00000000-0008-0000-1F00-000020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57150</xdr:colOff>
      <xdr:row>0</xdr:row>
      <xdr:rowOff>133350</xdr:rowOff>
    </xdr:from>
    <xdr:to>
      <xdr:col>1</xdr:col>
      <xdr:colOff>1082040</xdr:colOff>
      <xdr:row>0</xdr:row>
      <xdr:rowOff>1043940</xdr:rowOff>
    </xdr:to>
    <xdr:pic>
      <xdr:nvPicPr>
        <xdr:cNvPr id="2" name="image1.png">
          <a:extLst>
            <a:ext uri="{FF2B5EF4-FFF2-40B4-BE49-F238E27FC236}">
              <a16:creationId xmlns:a16="http://schemas.microsoft.com/office/drawing/2014/main" id="{29B59C47-4BCF-4378-9B88-D3F26B4BE42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133350"/>
          <a:ext cx="2385060" cy="9105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3</xdr:col>
          <xdr:colOff>228600</xdr:colOff>
          <xdr:row>27</xdr:row>
          <xdr:rowOff>289560</xdr:rowOff>
        </xdr:from>
        <xdr:to>
          <xdr:col>3</xdr:col>
          <xdr:colOff>510540</xdr:colOff>
          <xdr:row>29</xdr:row>
          <xdr:rowOff>38100</xdr:rowOff>
        </xdr:to>
        <xdr:sp macro="" textlink="">
          <xdr:nvSpPr>
            <xdr:cNvPr id="42017" name="Check Box 33" hidden="1">
              <a:extLst>
                <a:ext uri="{63B3BB69-23CF-44E3-9099-C40C66FF867C}">
                  <a14:compatExt spid="_x0000_s42017"/>
                </a:ext>
                <a:ext uri="{FF2B5EF4-FFF2-40B4-BE49-F238E27FC236}">
                  <a16:creationId xmlns:a16="http://schemas.microsoft.com/office/drawing/2014/main" id="{00000000-0008-0000-1F00-000021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27</xdr:row>
          <xdr:rowOff>289560</xdr:rowOff>
        </xdr:from>
        <xdr:to>
          <xdr:col>7</xdr:col>
          <xdr:colOff>518160</xdr:colOff>
          <xdr:row>29</xdr:row>
          <xdr:rowOff>38100</xdr:rowOff>
        </xdr:to>
        <xdr:sp macro="" textlink="">
          <xdr:nvSpPr>
            <xdr:cNvPr id="42018" name="Check Box 34" hidden="1">
              <a:extLst>
                <a:ext uri="{63B3BB69-23CF-44E3-9099-C40C66FF867C}">
                  <a14:compatExt spid="_x0000_s42018"/>
                </a:ext>
                <a:ext uri="{FF2B5EF4-FFF2-40B4-BE49-F238E27FC236}">
                  <a16:creationId xmlns:a16="http://schemas.microsoft.com/office/drawing/2014/main" id="{00000000-0008-0000-1F00-000022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228600</xdr:colOff>
          <xdr:row>28</xdr:row>
          <xdr:rowOff>289560</xdr:rowOff>
        </xdr:from>
        <xdr:to>
          <xdr:col>3</xdr:col>
          <xdr:colOff>510540</xdr:colOff>
          <xdr:row>30</xdr:row>
          <xdr:rowOff>38100</xdr:rowOff>
        </xdr:to>
        <xdr:sp macro="" textlink="">
          <xdr:nvSpPr>
            <xdr:cNvPr id="42019" name="Check Box 35" hidden="1">
              <a:extLst>
                <a:ext uri="{63B3BB69-23CF-44E3-9099-C40C66FF867C}">
                  <a14:compatExt spid="_x0000_s42019"/>
                </a:ext>
                <a:ext uri="{FF2B5EF4-FFF2-40B4-BE49-F238E27FC236}">
                  <a16:creationId xmlns:a16="http://schemas.microsoft.com/office/drawing/2014/main" id="{00000000-0008-0000-1F00-000023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28</xdr:row>
          <xdr:rowOff>289560</xdr:rowOff>
        </xdr:from>
        <xdr:to>
          <xdr:col>7</xdr:col>
          <xdr:colOff>518160</xdr:colOff>
          <xdr:row>30</xdr:row>
          <xdr:rowOff>38100</xdr:rowOff>
        </xdr:to>
        <xdr:sp macro="" textlink="">
          <xdr:nvSpPr>
            <xdr:cNvPr id="42020" name="Check Box 36" hidden="1">
              <a:extLst>
                <a:ext uri="{63B3BB69-23CF-44E3-9099-C40C66FF867C}">
                  <a14:compatExt spid="_x0000_s42020"/>
                </a:ext>
                <a:ext uri="{FF2B5EF4-FFF2-40B4-BE49-F238E27FC236}">
                  <a16:creationId xmlns:a16="http://schemas.microsoft.com/office/drawing/2014/main" id="{00000000-0008-0000-1F00-000024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228600</xdr:colOff>
          <xdr:row>29</xdr:row>
          <xdr:rowOff>289560</xdr:rowOff>
        </xdr:from>
        <xdr:to>
          <xdr:col>3</xdr:col>
          <xdr:colOff>510540</xdr:colOff>
          <xdr:row>31</xdr:row>
          <xdr:rowOff>38100</xdr:rowOff>
        </xdr:to>
        <xdr:sp macro="" textlink="">
          <xdr:nvSpPr>
            <xdr:cNvPr id="42021" name="Check Box 37" hidden="1">
              <a:extLst>
                <a:ext uri="{63B3BB69-23CF-44E3-9099-C40C66FF867C}">
                  <a14:compatExt spid="_x0000_s42021"/>
                </a:ext>
                <a:ext uri="{FF2B5EF4-FFF2-40B4-BE49-F238E27FC236}">
                  <a16:creationId xmlns:a16="http://schemas.microsoft.com/office/drawing/2014/main" id="{00000000-0008-0000-1F00-000025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29</xdr:row>
          <xdr:rowOff>289560</xdr:rowOff>
        </xdr:from>
        <xdr:to>
          <xdr:col>7</xdr:col>
          <xdr:colOff>518160</xdr:colOff>
          <xdr:row>31</xdr:row>
          <xdr:rowOff>38100</xdr:rowOff>
        </xdr:to>
        <xdr:sp macro="" textlink="">
          <xdr:nvSpPr>
            <xdr:cNvPr id="42022" name="Check Box 38" hidden="1">
              <a:extLst>
                <a:ext uri="{63B3BB69-23CF-44E3-9099-C40C66FF867C}">
                  <a14:compatExt spid="_x0000_s42022"/>
                </a:ext>
                <a:ext uri="{FF2B5EF4-FFF2-40B4-BE49-F238E27FC236}">
                  <a16:creationId xmlns:a16="http://schemas.microsoft.com/office/drawing/2014/main" id="{00000000-0008-0000-1F00-000026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228600</xdr:colOff>
          <xdr:row>30</xdr:row>
          <xdr:rowOff>289560</xdr:rowOff>
        </xdr:from>
        <xdr:to>
          <xdr:col>3</xdr:col>
          <xdr:colOff>510540</xdr:colOff>
          <xdr:row>32</xdr:row>
          <xdr:rowOff>38100</xdr:rowOff>
        </xdr:to>
        <xdr:sp macro="" textlink="">
          <xdr:nvSpPr>
            <xdr:cNvPr id="42023" name="Check Box 39" hidden="1">
              <a:extLst>
                <a:ext uri="{63B3BB69-23CF-44E3-9099-C40C66FF867C}">
                  <a14:compatExt spid="_x0000_s42023"/>
                </a:ext>
                <a:ext uri="{FF2B5EF4-FFF2-40B4-BE49-F238E27FC236}">
                  <a16:creationId xmlns:a16="http://schemas.microsoft.com/office/drawing/2014/main" id="{00000000-0008-0000-1F00-000027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30</xdr:row>
          <xdr:rowOff>289560</xdr:rowOff>
        </xdr:from>
        <xdr:to>
          <xdr:col>7</xdr:col>
          <xdr:colOff>518160</xdr:colOff>
          <xdr:row>32</xdr:row>
          <xdr:rowOff>38100</xdr:rowOff>
        </xdr:to>
        <xdr:sp macro="" textlink="">
          <xdr:nvSpPr>
            <xdr:cNvPr id="42024" name="Check Box 40" hidden="1">
              <a:extLst>
                <a:ext uri="{63B3BB69-23CF-44E3-9099-C40C66FF867C}">
                  <a14:compatExt spid="_x0000_s42024"/>
                </a:ext>
                <a:ext uri="{FF2B5EF4-FFF2-40B4-BE49-F238E27FC236}">
                  <a16:creationId xmlns:a16="http://schemas.microsoft.com/office/drawing/2014/main" id="{00000000-0008-0000-1F00-000028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228600</xdr:colOff>
          <xdr:row>31</xdr:row>
          <xdr:rowOff>289560</xdr:rowOff>
        </xdr:from>
        <xdr:to>
          <xdr:col>3</xdr:col>
          <xdr:colOff>510540</xdr:colOff>
          <xdr:row>33</xdr:row>
          <xdr:rowOff>38100</xdr:rowOff>
        </xdr:to>
        <xdr:sp macro="" textlink="">
          <xdr:nvSpPr>
            <xdr:cNvPr id="42025" name="Check Box 41" hidden="1">
              <a:extLst>
                <a:ext uri="{63B3BB69-23CF-44E3-9099-C40C66FF867C}">
                  <a14:compatExt spid="_x0000_s42025"/>
                </a:ext>
                <a:ext uri="{FF2B5EF4-FFF2-40B4-BE49-F238E27FC236}">
                  <a16:creationId xmlns:a16="http://schemas.microsoft.com/office/drawing/2014/main" id="{00000000-0008-0000-1F00-000029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31</xdr:row>
          <xdr:rowOff>289560</xdr:rowOff>
        </xdr:from>
        <xdr:to>
          <xdr:col>7</xdr:col>
          <xdr:colOff>518160</xdr:colOff>
          <xdr:row>33</xdr:row>
          <xdr:rowOff>38100</xdr:rowOff>
        </xdr:to>
        <xdr:sp macro="" textlink="">
          <xdr:nvSpPr>
            <xdr:cNvPr id="42026" name="Check Box 42" hidden="1">
              <a:extLst>
                <a:ext uri="{63B3BB69-23CF-44E3-9099-C40C66FF867C}">
                  <a14:compatExt spid="_x0000_s42026"/>
                </a:ext>
                <a:ext uri="{FF2B5EF4-FFF2-40B4-BE49-F238E27FC236}">
                  <a16:creationId xmlns:a16="http://schemas.microsoft.com/office/drawing/2014/main" id="{00000000-0008-0000-1F00-00002A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228600</xdr:colOff>
          <xdr:row>32</xdr:row>
          <xdr:rowOff>289560</xdr:rowOff>
        </xdr:from>
        <xdr:to>
          <xdr:col>3</xdr:col>
          <xdr:colOff>510540</xdr:colOff>
          <xdr:row>34</xdr:row>
          <xdr:rowOff>38100</xdr:rowOff>
        </xdr:to>
        <xdr:sp macro="" textlink="">
          <xdr:nvSpPr>
            <xdr:cNvPr id="42027" name="Check Box 43" hidden="1">
              <a:extLst>
                <a:ext uri="{63B3BB69-23CF-44E3-9099-C40C66FF867C}">
                  <a14:compatExt spid="_x0000_s42027"/>
                </a:ext>
                <a:ext uri="{FF2B5EF4-FFF2-40B4-BE49-F238E27FC236}">
                  <a16:creationId xmlns:a16="http://schemas.microsoft.com/office/drawing/2014/main" id="{00000000-0008-0000-1F00-00002B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32</xdr:row>
          <xdr:rowOff>289560</xdr:rowOff>
        </xdr:from>
        <xdr:to>
          <xdr:col>7</xdr:col>
          <xdr:colOff>518160</xdr:colOff>
          <xdr:row>34</xdr:row>
          <xdr:rowOff>38100</xdr:rowOff>
        </xdr:to>
        <xdr:sp macro="" textlink="">
          <xdr:nvSpPr>
            <xdr:cNvPr id="42028" name="Check Box 44" hidden="1">
              <a:extLst>
                <a:ext uri="{63B3BB69-23CF-44E3-9099-C40C66FF867C}">
                  <a14:compatExt spid="_x0000_s42028"/>
                </a:ext>
                <a:ext uri="{FF2B5EF4-FFF2-40B4-BE49-F238E27FC236}">
                  <a16:creationId xmlns:a16="http://schemas.microsoft.com/office/drawing/2014/main" id="{00000000-0008-0000-1F00-00002C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228600</xdr:colOff>
          <xdr:row>33</xdr:row>
          <xdr:rowOff>289560</xdr:rowOff>
        </xdr:from>
        <xdr:to>
          <xdr:col>3</xdr:col>
          <xdr:colOff>510540</xdr:colOff>
          <xdr:row>35</xdr:row>
          <xdr:rowOff>38100</xdr:rowOff>
        </xdr:to>
        <xdr:sp macro="" textlink="">
          <xdr:nvSpPr>
            <xdr:cNvPr id="42029" name="Check Box 45" hidden="1">
              <a:extLst>
                <a:ext uri="{63B3BB69-23CF-44E3-9099-C40C66FF867C}">
                  <a14:compatExt spid="_x0000_s42029"/>
                </a:ext>
                <a:ext uri="{FF2B5EF4-FFF2-40B4-BE49-F238E27FC236}">
                  <a16:creationId xmlns:a16="http://schemas.microsoft.com/office/drawing/2014/main" id="{00000000-0008-0000-1F00-00002D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33</xdr:row>
          <xdr:rowOff>289560</xdr:rowOff>
        </xdr:from>
        <xdr:to>
          <xdr:col>7</xdr:col>
          <xdr:colOff>518160</xdr:colOff>
          <xdr:row>35</xdr:row>
          <xdr:rowOff>38100</xdr:rowOff>
        </xdr:to>
        <xdr:sp macro="" textlink="">
          <xdr:nvSpPr>
            <xdr:cNvPr id="42030" name="Check Box 46" hidden="1">
              <a:extLst>
                <a:ext uri="{63B3BB69-23CF-44E3-9099-C40C66FF867C}">
                  <a14:compatExt spid="_x0000_s42030"/>
                </a:ext>
                <a:ext uri="{FF2B5EF4-FFF2-40B4-BE49-F238E27FC236}">
                  <a16:creationId xmlns:a16="http://schemas.microsoft.com/office/drawing/2014/main" id="{00000000-0008-0000-1F00-00002E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228600</xdr:colOff>
          <xdr:row>34</xdr:row>
          <xdr:rowOff>289560</xdr:rowOff>
        </xdr:from>
        <xdr:to>
          <xdr:col>3</xdr:col>
          <xdr:colOff>510540</xdr:colOff>
          <xdr:row>36</xdr:row>
          <xdr:rowOff>38100</xdr:rowOff>
        </xdr:to>
        <xdr:sp macro="" textlink="">
          <xdr:nvSpPr>
            <xdr:cNvPr id="42031" name="Check Box 47" hidden="1">
              <a:extLst>
                <a:ext uri="{63B3BB69-23CF-44E3-9099-C40C66FF867C}">
                  <a14:compatExt spid="_x0000_s42031"/>
                </a:ext>
                <a:ext uri="{FF2B5EF4-FFF2-40B4-BE49-F238E27FC236}">
                  <a16:creationId xmlns:a16="http://schemas.microsoft.com/office/drawing/2014/main" id="{00000000-0008-0000-1F00-00002F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34</xdr:row>
          <xdr:rowOff>289560</xdr:rowOff>
        </xdr:from>
        <xdr:to>
          <xdr:col>7</xdr:col>
          <xdr:colOff>518160</xdr:colOff>
          <xdr:row>36</xdr:row>
          <xdr:rowOff>38100</xdr:rowOff>
        </xdr:to>
        <xdr:sp macro="" textlink="">
          <xdr:nvSpPr>
            <xdr:cNvPr id="42032" name="Check Box 48" hidden="1">
              <a:extLst>
                <a:ext uri="{63B3BB69-23CF-44E3-9099-C40C66FF867C}">
                  <a14:compatExt spid="_x0000_s42032"/>
                </a:ext>
                <a:ext uri="{FF2B5EF4-FFF2-40B4-BE49-F238E27FC236}">
                  <a16:creationId xmlns:a16="http://schemas.microsoft.com/office/drawing/2014/main" id="{00000000-0008-0000-1F00-000030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228600</xdr:colOff>
          <xdr:row>35</xdr:row>
          <xdr:rowOff>289560</xdr:rowOff>
        </xdr:from>
        <xdr:to>
          <xdr:col>3</xdr:col>
          <xdr:colOff>510540</xdr:colOff>
          <xdr:row>37</xdr:row>
          <xdr:rowOff>38100</xdr:rowOff>
        </xdr:to>
        <xdr:sp macro="" textlink="">
          <xdr:nvSpPr>
            <xdr:cNvPr id="42033" name="Check Box 49" hidden="1">
              <a:extLst>
                <a:ext uri="{63B3BB69-23CF-44E3-9099-C40C66FF867C}">
                  <a14:compatExt spid="_x0000_s42033"/>
                </a:ext>
                <a:ext uri="{FF2B5EF4-FFF2-40B4-BE49-F238E27FC236}">
                  <a16:creationId xmlns:a16="http://schemas.microsoft.com/office/drawing/2014/main" id="{00000000-0008-0000-1F00-000031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35</xdr:row>
          <xdr:rowOff>289560</xdr:rowOff>
        </xdr:from>
        <xdr:to>
          <xdr:col>7</xdr:col>
          <xdr:colOff>518160</xdr:colOff>
          <xdr:row>37</xdr:row>
          <xdr:rowOff>38100</xdr:rowOff>
        </xdr:to>
        <xdr:sp macro="" textlink="">
          <xdr:nvSpPr>
            <xdr:cNvPr id="42034" name="Check Box 50" hidden="1">
              <a:extLst>
                <a:ext uri="{63B3BB69-23CF-44E3-9099-C40C66FF867C}">
                  <a14:compatExt spid="_x0000_s42034"/>
                </a:ext>
                <a:ext uri="{FF2B5EF4-FFF2-40B4-BE49-F238E27FC236}">
                  <a16:creationId xmlns:a16="http://schemas.microsoft.com/office/drawing/2014/main" id="{00000000-0008-0000-1F00-000032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228600</xdr:colOff>
          <xdr:row>36</xdr:row>
          <xdr:rowOff>289560</xdr:rowOff>
        </xdr:from>
        <xdr:to>
          <xdr:col>3</xdr:col>
          <xdr:colOff>510540</xdr:colOff>
          <xdr:row>38</xdr:row>
          <xdr:rowOff>38100</xdr:rowOff>
        </xdr:to>
        <xdr:sp macro="" textlink="">
          <xdr:nvSpPr>
            <xdr:cNvPr id="42035" name="Check Box 51" hidden="1">
              <a:extLst>
                <a:ext uri="{63B3BB69-23CF-44E3-9099-C40C66FF867C}">
                  <a14:compatExt spid="_x0000_s42035"/>
                </a:ext>
                <a:ext uri="{FF2B5EF4-FFF2-40B4-BE49-F238E27FC236}">
                  <a16:creationId xmlns:a16="http://schemas.microsoft.com/office/drawing/2014/main" id="{00000000-0008-0000-1F00-000033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36</xdr:row>
          <xdr:rowOff>289560</xdr:rowOff>
        </xdr:from>
        <xdr:to>
          <xdr:col>7</xdr:col>
          <xdr:colOff>518160</xdr:colOff>
          <xdr:row>38</xdr:row>
          <xdr:rowOff>38100</xdr:rowOff>
        </xdr:to>
        <xdr:sp macro="" textlink="">
          <xdr:nvSpPr>
            <xdr:cNvPr id="42036" name="Check Box 52" hidden="1">
              <a:extLst>
                <a:ext uri="{63B3BB69-23CF-44E3-9099-C40C66FF867C}">
                  <a14:compatExt spid="_x0000_s42036"/>
                </a:ext>
                <a:ext uri="{FF2B5EF4-FFF2-40B4-BE49-F238E27FC236}">
                  <a16:creationId xmlns:a16="http://schemas.microsoft.com/office/drawing/2014/main" id="{00000000-0008-0000-1F00-000034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228600</xdr:colOff>
          <xdr:row>37</xdr:row>
          <xdr:rowOff>289560</xdr:rowOff>
        </xdr:from>
        <xdr:to>
          <xdr:col>3</xdr:col>
          <xdr:colOff>510540</xdr:colOff>
          <xdr:row>39</xdr:row>
          <xdr:rowOff>38100</xdr:rowOff>
        </xdr:to>
        <xdr:sp macro="" textlink="">
          <xdr:nvSpPr>
            <xdr:cNvPr id="42037" name="Check Box 53" hidden="1">
              <a:extLst>
                <a:ext uri="{63B3BB69-23CF-44E3-9099-C40C66FF867C}">
                  <a14:compatExt spid="_x0000_s42037"/>
                </a:ext>
                <a:ext uri="{FF2B5EF4-FFF2-40B4-BE49-F238E27FC236}">
                  <a16:creationId xmlns:a16="http://schemas.microsoft.com/office/drawing/2014/main" id="{00000000-0008-0000-1F00-000035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37</xdr:row>
          <xdr:rowOff>289560</xdr:rowOff>
        </xdr:from>
        <xdr:to>
          <xdr:col>7</xdr:col>
          <xdr:colOff>518160</xdr:colOff>
          <xdr:row>39</xdr:row>
          <xdr:rowOff>38100</xdr:rowOff>
        </xdr:to>
        <xdr:sp macro="" textlink="">
          <xdr:nvSpPr>
            <xdr:cNvPr id="42038" name="Check Box 54" hidden="1">
              <a:extLst>
                <a:ext uri="{63B3BB69-23CF-44E3-9099-C40C66FF867C}">
                  <a14:compatExt spid="_x0000_s42038"/>
                </a:ext>
                <a:ext uri="{FF2B5EF4-FFF2-40B4-BE49-F238E27FC236}">
                  <a16:creationId xmlns:a16="http://schemas.microsoft.com/office/drawing/2014/main" id="{00000000-0008-0000-1F00-000036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228600</xdr:colOff>
          <xdr:row>38</xdr:row>
          <xdr:rowOff>289560</xdr:rowOff>
        </xdr:from>
        <xdr:to>
          <xdr:col>3</xdr:col>
          <xdr:colOff>510540</xdr:colOff>
          <xdr:row>40</xdr:row>
          <xdr:rowOff>38100</xdr:rowOff>
        </xdr:to>
        <xdr:sp macro="" textlink="">
          <xdr:nvSpPr>
            <xdr:cNvPr id="42039" name="Check Box 55" hidden="1">
              <a:extLst>
                <a:ext uri="{63B3BB69-23CF-44E3-9099-C40C66FF867C}">
                  <a14:compatExt spid="_x0000_s42039"/>
                </a:ext>
                <a:ext uri="{FF2B5EF4-FFF2-40B4-BE49-F238E27FC236}">
                  <a16:creationId xmlns:a16="http://schemas.microsoft.com/office/drawing/2014/main" id="{00000000-0008-0000-1F00-000037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38</xdr:row>
          <xdr:rowOff>289560</xdr:rowOff>
        </xdr:from>
        <xdr:to>
          <xdr:col>7</xdr:col>
          <xdr:colOff>518160</xdr:colOff>
          <xdr:row>40</xdr:row>
          <xdr:rowOff>38100</xdr:rowOff>
        </xdr:to>
        <xdr:sp macro="" textlink="">
          <xdr:nvSpPr>
            <xdr:cNvPr id="42040" name="Check Box 56" hidden="1">
              <a:extLst>
                <a:ext uri="{63B3BB69-23CF-44E3-9099-C40C66FF867C}">
                  <a14:compatExt spid="_x0000_s42040"/>
                </a:ext>
                <a:ext uri="{FF2B5EF4-FFF2-40B4-BE49-F238E27FC236}">
                  <a16:creationId xmlns:a16="http://schemas.microsoft.com/office/drawing/2014/main" id="{00000000-0008-0000-1F00-000038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customProperty" Target="../customProperty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customProperty" Target="../customProperty10.bin"/><Relationship Id="rId1" Type="http://schemas.openxmlformats.org/officeDocument/2006/relationships/printerSettings" Target="../printerSettings/printerSettings9.bin"/><Relationship Id="rId4" Type="http://schemas.openxmlformats.org/officeDocument/2006/relationships/comments" Target="../comments5.xml"/></Relationships>
</file>

<file path=xl/worksheets/_rels/sheet11.xml.rels><?xml version="1.0" encoding="UTF-8" standalone="yes"?>
<Relationships xmlns="http://schemas.openxmlformats.org/package/2006/relationships"><Relationship Id="rId2" Type="http://schemas.openxmlformats.org/officeDocument/2006/relationships/customProperty" Target="../customProperty11.bin"/><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customProperty" Target="../customProperty12.bin"/></Relationships>
</file>

<file path=xl/worksheets/_rels/sheet13.xml.rels><?xml version="1.0" encoding="UTF-8" standalone="yes"?>
<Relationships xmlns="http://schemas.openxmlformats.org/package/2006/relationships"><Relationship Id="rId2" Type="http://schemas.openxmlformats.org/officeDocument/2006/relationships/customProperty" Target="../customProperty13.bin"/><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customProperty" Target="../customProperty14.bin"/><Relationship Id="rId1" Type="http://schemas.openxmlformats.org/officeDocument/2006/relationships/printerSettings" Target="../printerSettings/printerSettings12.bin"/><Relationship Id="rId4" Type="http://schemas.openxmlformats.org/officeDocument/2006/relationships/comments" Target="../comments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customProperty" Target="../customProperty15.bin"/><Relationship Id="rId1" Type="http://schemas.openxmlformats.org/officeDocument/2006/relationships/printerSettings" Target="../printerSettings/printerSettings13.bin"/><Relationship Id="rId4" Type="http://schemas.openxmlformats.org/officeDocument/2006/relationships/comments" Target="../comments7.xml"/></Relationships>
</file>

<file path=xl/worksheets/_rels/sheet16.xml.rels><?xml version="1.0" encoding="UTF-8" standalone="yes"?>
<Relationships xmlns="http://schemas.openxmlformats.org/package/2006/relationships"><Relationship Id="rId2" Type="http://schemas.openxmlformats.org/officeDocument/2006/relationships/customProperty" Target="../customProperty16.bin"/><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customProperty" Target="../customProperty17.bin"/></Relationships>
</file>

<file path=xl/worksheets/_rels/sheet18.xml.rels><?xml version="1.0" encoding="UTF-8" standalone="yes"?>
<Relationships xmlns="http://schemas.openxmlformats.org/package/2006/relationships"><Relationship Id="rId2" Type="http://schemas.openxmlformats.org/officeDocument/2006/relationships/customProperty" Target="../customProperty18.bin"/><Relationship Id="rId1" Type="http://schemas.openxmlformats.org/officeDocument/2006/relationships/printerSettings" Target="../printerSettings/printerSettings15.bin"/></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customProperty" Target="../customProperty19.bin"/><Relationship Id="rId1" Type="http://schemas.openxmlformats.org/officeDocument/2006/relationships/printerSettings" Target="../printerSettings/printerSettings16.bin"/><Relationship Id="rId4" Type="http://schemas.openxmlformats.org/officeDocument/2006/relationships/comments" Target="../comments8.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2.bin"/><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customProperty" Target="../customProperty20.bin"/><Relationship Id="rId1" Type="http://schemas.openxmlformats.org/officeDocument/2006/relationships/printerSettings" Target="../printerSettings/printerSettings17.bin"/><Relationship Id="rId4" Type="http://schemas.openxmlformats.org/officeDocument/2006/relationships/comments" Target="../comments9.xml"/></Relationships>
</file>

<file path=xl/worksheets/_rels/sheet21.xml.rels><?xml version="1.0" encoding="UTF-8" standalone="yes"?>
<Relationships xmlns="http://schemas.openxmlformats.org/package/2006/relationships"><Relationship Id="rId2" Type="http://schemas.openxmlformats.org/officeDocument/2006/relationships/customProperty" Target="../customProperty21.bin"/><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customProperty" Target="../customProperty22.bin"/></Relationships>
</file>

<file path=xl/worksheets/_rels/sheet23.xml.rels><?xml version="1.0" encoding="UTF-8" standalone="yes"?>
<Relationships xmlns="http://schemas.openxmlformats.org/package/2006/relationships"><Relationship Id="rId2" Type="http://schemas.openxmlformats.org/officeDocument/2006/relationships/customProperty" Target="../customProperty23.bin"/><Relationship Id="rId1" Type="http://schemas.openxmlformats.org/officeDocument/2006/relationships/printerSettings" Target="../printerSettings/printerSettings19.bin"/></Relationships>
</file>

<file path=xl/worksheets/_rels/sheet24.xml.rels><?xml version="1.0" encoding="UTF-8" standalone="yes"?>
<Relationships xmlns="http://schemas.openxmlformats.org/package/2006/relationships"><Relationship Id="rId2" Type="http://schemas.openxmlformats.org/officeDocument/2006/relationships/customProperty" Target="../customProperty24.bin"/><Relationship Id="rId1" Type="http://schemas.openxmlformats.org/officeDocument/2006/relationships/printerSettings" Target="../printerSettings/printerSettings20.bin"/></Relationships>
</file>

<file path=xl/worksheets/_rels/sheet25.xml.rels><?xml version="1.0" encoding="UTF-8" standalone="yes"?>
<Relationships xmlns="http://schemas.openxmlformats.org/package/2006/relationships"><Relationship Id="rId1" Type="http://schemas.openxmlformats.org/officeDocument/2006/relationships/customProperty" Target="../customProperty25.bin"/></Relationships>
</file>

<file path=xl/worksheets/_rels/sheet26.xml.rels><?xml version="1.0" encoding="UTF-8" standalone="yes"?>
<Relationships xmlns="http://schemas.openxmlformats.org/package/2006/relationships"><Relationship Id="rId1" Type="http://schemas.openxmlformats.org/officeDocument/2006/relationships/customProperty" Target="../customProperty26.bin"/></Relationships>
</file>

<file path=xl/worksheets/_rels/sheet27.xml.rels><?xml version="1.0" encoding="UTF-8" standalone="yes"?>
<Relationships xmlns="http://schemas.openxmlformats.org/package/2006/relationships"><Relationship Id="rId1" Type="http://schemas.openxmlformats.org/officeDocument/2006/relationships/customProperty" Target="../customProperty27.bin"/></Relationships>
</file>

<file path=xl/worksheets/_rels/sheet28.xml.rels><?xml version="1.0" encoding="UTF-8" standalone="yes"?>
<Relationships xmlns="http://schemas.openxmlformats.org/package/2006/relationships"><Relationship Id="rId1" Type="http://schemas.openxmlformats.org/officeDocument/2006/relationships/customProperty" Target="../customProperty28.bin"/></Relationships>
</file>

<file path=xl/worksheets/_rels/sheet29.xml.rels><?xml version="1.0" encoding="UTF-8" standalone="yes"?>
<Relationships xmlns="http://schemas.openxmlformats.org/package/2006/relationships"><Relationship Id="rId1" Type="http://schemas.openxmlformats.org/officeDocument/2006/relationships/customProperty" Target="../customProperty29.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customProperty" Target="../customProperty3.bin"/><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customProperty" Target="../customProperty30.bin"/></Relationships>
</file>

<file path=xl/worksheets/_rels/sheet31.xml.rels><?xml version="1.0" encoding="UTF-8" standalone="yes"?>
<Relationships xmlns="http://schemas.openxmlformats.org/package/2006/relationships"><Relationship Id="rId3" Type="http://schemas.openxmlformats.org/officeDocument/2006/relationships/customProperty" Target="../customProperty31.bin"/><Relationship Id="rId2" Type="http://schemas.openxmlformats.org/officeDocument/2006/relationships/hyperlink" Target="http://www.svp.org.uk/" TargetMode="External"/><Relationship Id="rId1" Type="http://schemas.openxmlformats.org/officeDocument/2006/relationships/hyperlink" Target="http://www.svp.org.uk/privacy-policy" TargetMode="External"/><Relationship Id="rId6" Type="http://schemas.openxmlformats.org/officeDocument/2006/relationships/ctrlProp" Target="../ctrlProps/ctrlProp1.xml"/><Relationship Id="rId5" Type="http://schemas.openxmlformats.org/officeDocument/2006/relationships/vmlDrawing" Target="../drawings/vmlDrawing10.vml"/><Relationship Id="rId4" Type="http://schemas.openxmlformats.org/officeDocument/2006/relationships/drawing" Target="../drawings/drawing8.xml"/></Relationships>
</file>

<file path=xl/worksheets/_rels/sheet32.xml.rels><?xml version="1.0" encoding="UTF-8" standalone="yes"?>
<Relationships xmlns="http://schemas.openxmlformats.org/package/2006/relationships"><Relationship Id="rId13" Type="http://schemas.openxmlformats.org/officeDocument/2006/relationships/ctrlProp" Target="../ctrlProps/ctrlProp11.xml"/><Relationship Id="rId18" Type="http://schemas.openxmlformats.org/officeDocument/2006/relationships/ctrlProp" Target="../ctrlProps/ctrlProp16.xml"/><Relationship Id="rId26" Type="http://schemas.openxmlformats.org/officeDocument/2006/relationships/ctrlProp" Target="../ctrlProps/ctrlProp24.xml"/><Relationship Id="rId39" Type="http://schemas.openxmlformats.org/officeDocument/2006/relationships/ctrlProp" Target="../ctrlProps/ctrlProp37.xml"/><Relationship Id="rId21" Type="http://schemas.openxmlformats.org/officeDocument/2006/relationships/ctrlProp" Target="../ctrlProps/ctrlProp19.xml"/><Relationship Id="rId34" Type="http://schemas.openxmlformats.org/officeDocument/2006/relationships/ctrlProp" Target="../ctrlProps/ctrlProp32.xml"/><Relationship Id="rId42" Type="http://schemas.openxmlformats.org/officeDocument/2006/relationships/ctrlProp" Target="../ctrlProps/ctrlProp40.xml"/><Relationship Id="rId47" Type="http://schemas.openxmlformats.org/officeDocument/2006/relationships/ctrlProp" Target="../ctrlProps/ctrlProp45.xml"/><Relationship Id="rId50" Type="http://schemas.openxmlformats.org/officeDocument/2006/relationships/ctrlProp" Target="../ctrlProps/ctrlProp48.xml"/><Relationship Id="rId55" Type="http://schemas.openxmlformats.org/officeDocument/2006/relationships/ctrlProp" Target="../ctrlProps/ctrlProp53.xml"/><Relationship Id="rId7" Type="http://schemas.openxmlformats.org/officeDocument/2006/relationships/ctrlProp" Target="../ctrlProps/ctrlProp5.xml"/><Relationship Id="rId2" Type="http://schemas.openxmlformats.org/officeDocument/2006/relationships/drawing" Target="../drawings/drawing9.xml"/><Relationship Id="rId16" Type="http://schemas.openxmlformats.org/officeDocument/2006/relationships/ctrlProp" Target="../ctrlProps/ctrlProp14.xml"/><Relationship Id="rId29" Type="http://schemas.openxmlformats.org/officeDocument/2006/relationships/ctrlProp" Target="../ctrlProps/ctrlProp27.xml"/><Relationship Id="rId11" Type="http://schemas.openxmlformats.org/officeDocument/2006/relationships/ctrlProp" Target="../ctrlProps/ctrlProp9.xml"/><Relationship Id="rId24" Type="http://schemas.openxmlformats.org/officeDocument/2006/relationships/ctrlProp" Target="../ctrlProps/ctrlProp22.xml"/><Relationship Id="rId32" Type="http://schemas.openxmlformats.org/officeDocument/2006/relationships/ctrlProp" Target="../ctrlProps/ctrlProp30.xml"/><Relationship Id="rId37" Type="http://schemas.openxmlformats.org/officeDocument/2006/relationships/ctrlProp" Target="../ctrlProps/ctrlProp35.xml"/><Relationship Id="rId40" Type="http://schemas.openxmlformats.org/officeDocument/2006/relationships/ctrlProp" Target="../ctrlProps/ctrlProp38.xml"/><Relationship Id="rId45" Type="http://schemas.openxmlformats.org/officeDocument/2006/relationships/ctrlProp" Target="../ctrlProps/ctrlProp43.xml"/><Relationship Id="rId53" Type="http://schemas.openxmlformats.org/officeDocument/2006/relationships/ctrlProp" Target="../ctrlProps/ctrlProp51.xml"/><Relationship Id="rId58" Type="http://schemas.openxmlformats.org/officeDocument/2006/relationships/ctrlProp" Target="../ctrlProps/ctrlProp56.xml"/><Relationship Id="rId5" Type="http://schemas.openxmlformats.org/officeDocument/2006/relationships/ctrlProp" Target="../ctrlProps/ctrlProp3.xml"/><Relationship Id="rId19" Type="http://schemas.openxmlformats.org/officeDocument/2006/relationships/ctrlProp" Target="../ctrlProps/ctrlProp17.xml"/><Relationship Id="rId4" Type="http://schemas.openxmlformats.org/officeDocument/2006/relationships/ctrlProp" Target="../ctrlProps/ctrlProp2.xml"/><Relationship Id="rId9" Type="http://schemas.openxmlformats.org/officeDocument/2006/relationships/ctrlProp" Target="../ctrlProps/ctrlProp7.xml"/><Relationship Id="rId14" Type="http://schemas.openxmlformats.org/officeDocument/2006/relationships/ctrlProp" Target="../ctrlProps/ctrlProp12.xml"/><Relationship Id="rId22" Type="http://schemas.openxmlformats.org/officeDocument/2006/relationships/ctrlProp" Target="../ctrlProps/ctrlProp20.xml"/><Relationship Id="rId27" Type="http://schemas.openxmlformats.org/officeDocument/2006/relationships/ctrlProp" Target="../ctrlProps/ctrlProp25.xml"/><Relationship Id="rId30" Type="http://schemas.openxmlformats.org/officeDocument/2006/relationships/ctrlProp" Target="../ctrlProps/ctrlProp28.xml"/><Relationship Id="rId35" Type="http://schemas.openxmlformats.org/officeDocument/2006/relationships/ctrlProp" Target="../ctrlProps/ctrlProp33.xml"/><Relationship Id="rId43" Type="http://schemas.openxmlformats.org/officeDocument/2006/relationships/ctrlProp" Target="../ctrlProps/ctrlProp41.xml"/><Relationship Id="rId48" Type="http://schemas.openxmlformats.org/officeDocument/2006/relationships/ctrlProp" Target="../ctrlProps/ctrlProp46.xml"/><Relationship Id="rId56" Type="http://schemas.openxmlformats.org/officeDocument/2006/relationships/ctrlProp" Target="../ctrlProps/ctrlProp54.xml"/><Relationship Id="rId8" Type="http://schemas.openxmlformats.org/officeDocument/2006/relationships/ctrlProp" Target="../ctrlProps/ctrlProp6.xml"/><Relationship Id="rId51" Type="http://schemas.openxmlformats.org/officeDocument/2006/relationships/ctrlProp" Target="../ctrlProps/ctrlProp49.xml"/><Relationship Id="rId3" Type="http://schemas.openxmlformats.org/officeDocument/2006/relationships/vmlDrawing" Target="../drawings/vmlDrawing11.vml"/><Relationship Id="rId12" Type="http://schemas.openxmlformats.org/officeDocument/2006/relationships/ctrlProp" Target="../ctrlProps/ctrlProp10.xml"/><Relationship Id="rId17" Type="http://schemas.openxmlformats.org/officeDocument/2006/relationships/ctrlProp" Target="../ctrlProps/ctrlProp15.xml"/><Relationship Id="rId25" Type="http://schemas.openxmlformats.org/officeDocument/2006/relationships/ctrlProp" Target="../ctrlProps/ctrlProp23.xml"/><Relationship Id="rId33" Type="http://schemas.openxmlformats.org/officeDocument/2006/relationships/ctrlProp" Target="../ctrlProps/ctrlProp31.xml"/><Relationship Id="rId38" Type="http://schemas.openxmlformats.org/officeDocument/2006/relationships/ctrlProp" Target="../ctrlProps/ctrlProp36.xml"/><Relationship Id="rId46" Type="http://schemas.openxmlformats.org/officeDocument/2006/relationships/ctrlProp" Target="../ctrlProps/ctrlProp44.xml"/><Relationship Id="rId59" Type="http://schemas.openxmlformats.org/officeDocument/2006/relationships/ctrlProp" Target="../ctrlProps/ctrlProp57.xml"/><Relationship Id="rId20" Type="http://schemas.openxmlformats.org/officeDocument/2006/relationships/ctrlProp" Target="../ctrlProps/ctrlProp18.xml"/><Relationship Id="rId41" Type="http://schemas.openxmlformats.org/officeDocument/2006/relationships/ctrlProp" Target="../ctrlProps/ctrlProp39.xml"/><Relationship Id="rId54" Type="http://schemas.openxmlformats.org/officeDocument/2006/relationships/ctrlProp" Target="../ctrlProps/ctrlProp52.xml"/><Relationship Id="rId1" Type="http://schemas.openxmlformats.org/officeDocument/2006/relationships/customProperty" Target="../customProperty32.bin"/><Relationship Id="rId6" Type="http://schemas.openxmlformats.org/officeDocument/2006/relationships/ctrlProp" Target="../ctrlProps/ctrlProp4.xml"/><Relationship Id="rId15" Type="http://schemas.openxmlformats.org/officeDocument/2006/relationships/ctrlProp" Target="../ctrlProps/ctrlProp13.xml"/><Relationship Id="rId23" Type="http://schemas.openxmlformats.org/officeDocument/2006/relationships/ctrlProp" Target="../ctrlProps/ctrlProp21.xml"/><Relationship Id="rId28" Type="http://schemas.openxmlformats.org/officeDocument/2006/relationships/ctrlProp" Target="../ctrlProps/ctrlProp26.xml"/><Relationship Id="rId36" Type="http://schemas.openxmlformats.org/officeDocument/2006/relationships/ctrlProp" Target="../ctrlProps/ctrlProp34.xml"/><Relationship Id="rId49" Type="http://schemas.openxmlformats.org/officeDocument/2006/relationships/ctrlProp" Target="../ctrlProps/ctrlProp47.xml"/><Relationship Id="rId57" Type="http://schemas.openxmlformats.org/officeDocument/2006/relationships/ctrlProp" Target="../ctrlProps/ctrlProp55.xml"/><Relationship Id="rId10" Type="http://schemas.openxmlformats.org/officeDocument/2006/relationships/ctrlProp" Target="../ctrlProps/ctrlProp8.xml"/><Relationship Id="rId31" Type="http://schemas.openxmlformats.org/officeDocument/2006/relationships/ctrlProp" Target="../ctrlProps/ctrlProp29.xml"/><Relationship Id="rId44" Type="http://schemas.openxmlformats.org/officeDocument/2006/relationships/ctrlProp" Target="../ctrlProps/ctrlProp42.xml"/><Relationship Id="rId52" Type="http://schemas.openxmlformats.org/officeDocument/2006/relationships/ctrlProp" Target="../ctrlProps/ctrlProp50.xml"/></Relationships>
</file>

<file path=xl/worksheets/_rels/sheet33.xml.rels><?xml version="1.0" encoding="UTF-8" standalone="yes"?>
<Relationships xmlns="http://schemas.openxmlformats.org/package/2006/relationships"><Relationship Id="rId1" Type="http://schemas.openxmlformats.org/officeDocument/2006/relationships/customProperty" Target="../customProperty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customProperty" Target="../customProperty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customProperty" Target="../customProperty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customProperty" Target="../customProperty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customProperty" Target="../customProperty37.bin"/></Relationships>
</file>

<file path=xl/worksheets/_rels/sheet38.xml.rels><?xml version="1.0" encoding="UTF-8" standalone="yes"?>
<Relationships xmlns="http://schemas.openxmlformats.org/package/2006/relationships"><Relationship Id="rId1" Type="http://schemas.openxmlformats.org/officeDocument/2006/relationships/customProperty" Target="../customProperty38.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customProperty" Target="../customProperty4.bin"/><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customProperty" Target="../customProperty5.bin"/><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7.bin"/><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customProperty" Target="../customProperty8.bin"/><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customProperty" Target="../customProperty9.bin"/><Relationship Id="rId1" Type="http://schemas.openxmlformats.org/officeDocument/2006/relationships/printerSettings" Target="../printerSettings/printerSettings8.bin"/><Relationship Id="rId4"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73974F-5364-47A6-A883-94F10FBBA371}">
  <sheetPr codeName="Sheet23">
    <tabColor theme="8" tint="-0.249977111117893"/>
  </sheetPr>
  <dimension ref="A1:B34"/>
  <sheetViews>
    <sheetView workbookViewId="0">
      <selection activeCell="D38" sqref="D38"/>
    </sheetView>
  </sheetViews>
  <sheetFormatPr defaultRowHeight="15"/>
  <cols>
    <col min="1" max="1" width="5.08984375" customWidth="1"/>
    <col min="2" max="2" width="32.7265625" customWidth="1"/>
  </cols>
  <sheetData>
    <row r="1" spans="1:2" s="471" customFormat="1" ht="17.399999999999999">
      <c r="A1" s="469" t="s">
        <v>1</v>
      </c>
      <c r="B1" s="470" t="s">
        <v>665</v>
      </c>
    </row>
    <row r="2" spans="1:2" ht="4.8" customHeight="1"/>
    <row r="3" spans="1:2" s="471" customFormat="1" ht="17.399999999999999">
      <c r="A3" s="469" t="s">
        <v>1</v>
      </c>
      <c r="B3" s="470" t="s">
        <v>666</v>
      </c>
    </row>
    <row r="4" spans="1:2" ht="6.6" customHeight="1">
      <c r="A4" s="1"/>
      <c r="B4" s="470"/>
    </row>
    <row r="5" spans="1:2" s="471" customFormat="1" ht="17.399999999999999">
      <c r="A5" s="469" t="s">
        <v>1</v>
      </c>
      <c r="B5" s="470" t="s">
        <v>0</v>
      </c>
    </row>
    <row r="6" spans="1:2" ht="5.4" customHeight="1">
      <c r="A6" s="2"/>
      <c r="B6" s="3"/>
    </row>
    <row r="7" spans="1:2" ht="17.399999999999999">
      <c r="A7" s="2" t="s">
        <v>1</v>
      </c>
      <c r="B7" s="3" t="s">
        <v>4</v>
      </c>
    </row>
    <row r="8" spans="1:2" ht="6" customHeight="1">
      <c r="A8" s="2"/>
      <c r="B8" s="3"/>
    </row>
    <row r="9" spans="1:2" ht="17.399999999999999">
      <c r="A9" s="2" t="s">
        <v>1</v>
      </c>
      <c r="B9" s="3" t="s">
        <v>3</v>
      </c>
    </row>
    <row r="10" spans="1:2" ht="6" customHeight="1">
      <c r="B10" s="1"/>
    </row>
    <row r="11" spans="1:2" ht="17.399999999999999">
      <c r="A11" s="2" t="s">
        <v>1</v>
      </c>
      <c r="B11" s="3" t="s">
        <v>2</v>
      </c>
    </row>
    <row r="12" spans="1:2" ht="4.8" customHeight="1">
      <c r="A12" s="2"/>
      <c r="B12" s="3"/>
    </row>
    <row r="13" spans="1:2" ht="17.399999999999999">
      <c r="A13" s="2" t="s">
        <v>1</v>
      </c>
      <c r="B13" s="3" t="s">
        <v>597</v>
      </c>
    </row>
    <row r="14" spans="1:2" ht="3.6" customHeight="1">
      <c r="A14" s="2"/>
      <c r="B14" s="3"/>
    </row>
    <row r="15" spans="1:2" ht="17.399999999999999">
      <c r="A15" s="2" t="s">
        <v>1</v>
      </c>
      <c r="B15" s="3" t="s">
        <v>5</v>
      </c>
    </row>
    <row r="16" spans="1:2" ht="5.4" customHeight="1">
      <c r="A16" s="2"/>
      <c r="B16" s="3"/>
    </row>
    <row r="17" spans="1:2" ht="17.399999999999999">
      <c r="A17" s="2" t="s">
        <v>1</v>
      </c>
      <c r="B17" s="3" t="s">
        <v>6</v>
      </c>
    </row>
    <row r="18" spans="1:2" ht="5.4" customHeight="1">
      <c r="A18" s="2"/>
      <c r="B18" s="3"/>
    </row>
    <row r="19" spans="1:2" ht="17.399999999999999">
      <c r="A19" s="2" t="s">
        <v>1</v>
      </c>
      <c r="B19" s="3" t="s">
        <v>7</v>
      </c>
    </row>
    <row r="20" spans="1:2" ht="6" customHeight="1">
      <c r="A20" s="2"/>
      <c r="B20" s="3"/>
    </row>
    <row r="21" spans="1:2" ht="17.399999999999999">
      <c r="A21" s="2" t="s">
        <v>1</v>
      </c>
      <c r="B21" s="3" t="s">
        <v>8</v>
      </c>
    </row>
    <row r="22" spans="1:2" ht="3.6" customHeight="1">
      <c r="A22" s="2"/>
      <c r="B22" s="3"/>
    </row>
    <row r="23" spans="1:2" ht="17.399999999999999">
      <c r="A23" s="2" t="s">
        <v>1</v>
      </c>
      <c r="B23" s="3" t="s">
        <v>12</v>
      </c>
    </row>
    <row r="24" spans="1:2" ht="4.8" customHeight="1">
      <c r="A24" s="2"/>
      <c r="B24" s="3"/>
    </row>
    <row r="25" spans="1:2" ht="17.399999999999999">
      <c r="A25" s="2" t="s">
        <v>1</v>
      </c>
      <c r="B25" s="3" t="s">
        <v>13</v>
      </c>
    </row>
    <row r="26" spans="1:2" ht="5.4" customHeight="1">
      <c r="A26" s="2"/>
      <c r="B26" s="3"/>
    </row>
    <row r="27" spans="1:2" ht="17.399999999999999">
      <c r="A27" s="2" t="s">
        <v>1</v>
      </c>
      <c r="B27" s="3" t="s">
        <v>9</v>
      </c>
    </row>
    <row r="28" spans="1:2" ht="5.4" customHeight="1">
      <c r="A28" s="2"/>
      <c r="B28" s="3"/>
    </row>
    <row r="29" spans="1:2" ht="17.399999999999999">
      <c r="A29" s="2" t="s">
        <v>1</v>
      </c>
      <c r="B29" s="3" t="s">
        <v>10</v>
      </c>
    </row>
    <row r="30" spans="1:2" ht="5.4" customHeight="1">
      <c r="A30" s="2"/>
      <c r="B30" s="3"/>
    </row>
    <row r="31" spans="1:2" ht="17.399999999999999">
      <c r="A31" s="2" t="s">
        <v>1</v>
      </c>
      <c r="B31" s="3" t="s">
        <v>11</v>
      </c>
    </row>
    <row r="32" spans="1:2" ht="6" customHeight="1">
      <c r="A32" s="2"/>
      <c r="B32" s="3"/>
    </row>
    <row r="33" spans="1:2" ht="17.399999999999999">
      <c r="A33" s="2"/>
    </row>
    <row r="34" spans="1:2" ht="15.6">
      <c r="A34" s="4"/>
      <c r="B34" s="5" t="s">
        <v>593</v>
      </c>
    </row>
  </sheetData>
  <sheetProtection algorithmName="SHA-512" hashValue="qRVjc4GgHe5frRGLIxM1Y1QQkONoLM8MZr21bkdURvT6ZQRQR38Io+G3sNWJNFMSInk7H+dj9v3IRqouVAHCww==" saltValue="1BO6PKX3G70pvqAsqbeY3Q==" spinCount="100000" sheet="1" objects="1" scenarios="1"/>
  <hyperlinks>
    <hyperlink ref="B11" location="'How To'!A1" display="How To" xr:uid="{D333CE7D-4D33-4A02-AB46-480651963FD2}"/>
    <hyperlink ref="B13" location="'FAQ''s'!A1" display="FAQ's" xr:uid="{C8B135E7-BD71-4663-BFDF-F935E739078A}"/>
    <hyperlink ref="B9" location="'SVP Guidelines'!A1" display="SVP Guidelines" xr:uid="{01B59336-6F1A-4A7D-8887-0D319820A848}"/>
    <hyperlink ref="B15" location="'GA Instructions'!A1" display="Gift Aid Instructions" xr:uid="{6B34749A-50B9-48E6-9EBE-15E922A80641}"/>
    <hyperlink ref="B17" location="'GA Claim Form Instructions'!A1" display="Gift Aid Claim Form Instructions" xr:uid="{6EA0BE45-3078-4D7C-8F55-FD0D40E6B29F}"/>
    <hyperlink ref="B19" location="'GA Declaration Form'!A1" display="Gift Aid Declaration Form" xr:uid="{D1E72CAE-2783-49A8-9B0E-AD34BBF0116C}"/>
    <hyperlink ref="B21" location="'GAD for Sponsored Events '!A1" display="Gift Aid Declaration for Sponsored Events" xr:uid="{7B0C7486-53FD-4E24-B617-0EC9C6050FF0}"/>
    <hyperlink ref="B31" location="'Finance Policy Use of Funds'!A1" display="Finance Policy - Use Of Funds" xr:uid="{D06E42EB-66AE-43D6-973D-55B3C8D25B39}"/>
    <hyperlink ref="B23" location="'Correct use of Fund Guidance'!A1" display="Correct Use of Funds Guidance" xr:uid="{260D7CAE-8B80-4E70-8A7F-6EA43DE7DEEC}"/>
    <hyperlink ref="B25" location="'Restricted Income Guidance'!A1" display="Restricted Income Guidance" xr:uid="{30ACC633-88EB-4F7F-9C0F-29F83F03AFB7}"/>
    <hyperlink ref="B7" location="'Being a Treasurer'!A1" display="Being A Treasurer" xr:uid="{34412F51-A7C2-45E3-A644-564BDE5667B1}"/>
    <hyperlink ref="B27" location="'Finance Policy Gift Aid'!A1" display="Finance Policy - Gift Aid" xr:uid="{EC98EC73-6118-4555-B1CB-5B2C7957EF07}"/>
    <hyperlink ref="B29" location="'Finance Policy Banking Procedur'!A1" display="Finance Policy - Banking Procedure" xr:uid="{1C019F46-A248-48EA-B838-95373CBA24B4}"/>
  </hyperlinks>
  <pageMargins left="0.7" right="0.7" top="0.75" bottom="0.75" header="0.3" footer="0.3"/>
  <customProperties>
    <customPr name="GUID" r:id="rId1"/>
  </customProperties>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2423F7-7B23-43EF-B4C2-A3A518495C9C}">
  <sheetPr codeName="Sheet5">
    <tabColor rgb="FF92D050"/>
  </sheetPr>
  <dimension ref="A1:IV178"/>
  <sheetViews>
    <sheetView defaultGridColor="0" colorId="55" zoomScale="87" zoomScaleNormal="100" workbookViewId="0">
      <pane xSplit="4" ySplit="5" topLeftCell="E6" activePane="bottomRight" state="frozen"/>
      <selection activeCell="L29" sqref="L29"/>
      <selection pane="topRight" activeCell="L29" sqref="L29"/>
      <selection pane="bottomLeft" activeCell="L29" sqref="L29"/>
      <selection pane="bottomRight" activeCell="F6" sqref="F6"/>
    </sheetView>
  </sheetViews>
  <sheetFormatPr defaultColWidth="8.90625" defaultRowHeight="15.6"/>
  <cols>
    <col min="1" max="1" width="7.81640625" style="15" customWidth="1"/>
    <col min="2" max="2" width="31.90625" style="15" customWidth="1"/>
    <col min="3" max="3" width="20.6328125" style="15" customWidth="1"/>
    <col min="4" max="4" width="12.08984375" style="15" customWidth="1"/>
    <col min="5" max="5" width="2.36328125" style="15" customWidth="1"/>
    <col min="6" max="19" width="9.81640625" style="15" customWidth="1"/>
    <col min="20" max="16384" width="8.90625" style="426"/>
  </cols>
  <sheetData>
    <row r="1" spans="1:21" s="15" customFormat="1" ht="18" customHeight="1">
      <c r="A1" s="482" t="s">
        <v>607</v>
      </c>
      <c r="B1" s="482"/>
      <c r="C1" s="115">
        <f>'Info about Council'!C4</f>
        <v>0</v>
      </c>
      <c r="D1" s="116"/>
      <c r="E1" s="116"/>
      <c r="F1" s="117"/>
      <c r="G1" s="117"/>
      <c r="H1" s="117"/>
      <c r="I1" s="117"/>
      <c r="J1" s="117"/>
      <c r="K1" s="117"/>
    </row>
    <row r="2" spans="1:21" s="15" customFormat="1">
      <c r="A2" s="482" t="s">
        <v>608</v>
      </c>
      <c r="B2" s="482"/>
      <c r="C2" s="115">
        <f>'Info about Council'!C5</f>
        <v>0</v>
      </c>
      <c r="D2" s="116"/>
      <c r="E2" s="116"/>
      <c r="F2" s="117"/>
      <c r="G2" s="117"/>
      <c r="H2" s="117"/>
      <c r="I2" s="117"/>
      <c r="J2" s="117"/>
      <c r="K2" s="117"/>
    </row>
    <row r="3" spans="1:21" s="15" customFormat="1">
      <c r="A3" s="611"/>
      <c r="B3" s="611"/>
      <c r="C3" s="144"/>
      <c r="F3" s="117"/>
      <c r="G3" s="117"/>
      <c r="H3" s="117"/>
      <c r="I3" s="117"/>
      <c r="J3" s="117"/>
      <c r="K3" s="117"/>
    </row>
    <row r="4" spans="1:21" s="15" customFormat="1">
      <c r="A4" s="614" t="s">
        <v>716</v>
      </c>
      <c r="B4" s="614"/>
      <c r="C4" s="144"/>
      <c r="F4" s="15" t="s">
        <v>122</v>
      </c>
      <c r="G4" s="117"/>
      <c r="H4" s="117"/>
      <c r="I4" s="117"/>
      <c r="J4" s="117"/>
      <c r="K4" s="117"/>
    </row>
    <row r="5" spans="1:21" s="119" customFormat="1" ht="51.75" customHeight="1">
      <c r="A5" s="614"/>
      <c r="B5" s="614"/>
      <c r="C5" s="118" t="s">
        <v>123</v>
      </c>
      <c r="D5" s="118" t="s">
        <v>717</v>
      </c>
      <c r="E5" s="118"/>
      <c r="F5" s="118">
        <v>46208</v>
      </c>
      <c r="G5" s="118">
        <v>46215</v>
      </c>
      <c r="H5" s="118">
        <v>46222</v>
      </c>
      <c r="I5" s="118">
        <v>46229</v>
      </c>
      <c r="J5" s="118">
        <v>46236</v>
      </c>
      <c r="K5" s="118">
        <v>46243</v>
      </c>
      <c r="L5" s="118">
        <v>46250</v>
      </c>
      <c r="M5" s="118">
        <v>46257</v>
      </c>
      <c r="N5" s="118">
        <v>46264</v>
      </c>
      <c r="O5" s="118">
        <v>46271</v>
      </c>
      <c r="P5" s="118">
        <v>46278</v>
      </c>
      <c r="Q5" s="118">
        <v>46285</v>
      </c>
      <c r="R5" s="118" t="s">
        <v>715</v>
      </c>
      <c r="S5" s="118">
        <v>46295</v>
      </c>
    </row>
    <row r="6" spans="1:21" s="15" customFormat="1">
      <c r="A6" s="144"/>
      <c r="B6" s="144"/>
    </row>
    <row r="7" spans="1:21" s="15" customFormat="1">
      <c r="A7" s="120"/>
      <c r="B7" s="121"/>
    </row>
    <row r="8" spans="1:21" s="15" customFormat="1" ht="16.2" thickBot="1">
      <c r="A8" s="55" t="s">
        <v>609</v>
      </c>
      <c r="B8" s="121"/>
    </row>
    <row r="9" spans="1:21">
      <c r="A9" s="122">
        <v>1000</v>
      </c>
      <c r="B9" s="123" t="s">
        <v>601</v>
      </c>
      <c r="D9" s="418">
        <f>SUM(F9:S9)</f>
        <v>0</v>
      </c>
      <c r="E9" s="434"/>
      <c r="F9" s="428"/>
      <c r="G9" s="428"/>
      <c r="H9" s="428"/>
      <c r="I9" s="428"/>
      <c r="J9" s="428"/>
      <c r="K9" s="428"/>
      <c r="L9" s="428"/>
      <c r="M9" s="428"/>
      <c r="N9" s="428"/>
      <c r="O9" s="428"/>
      <c r="P9" s="428"/>
      <c r="Q9" s="428"/>
      <c r="R9" s="428"/>
      <c r="S9" s="428"/>
      <c r="T9" s="434"/>
      <c r="U9" s="434"/>
    </row>
    <row r="10" spans="1:21">
      <c r="A10" s="122">
        <v>1001</v>
      </c>
      <c r="B10" s="124" t="s">
        <v>42</v>
      </c>
      <c r="D10" s="418">
        <f>SUM(F10:S10)</f>
        <v>0</v>
      </c>
      <c r="E10" s="434"/>
      <c r="F10" s="429"/>
      <c r="G10" s="429"/>
      <c r="H10" s="429"/>
      <c r="I10" s="429"/>
      <c r="J10" s="429"/>
      <c r="K10" s="429"/>
      <c r="L10" s="429"/>
      <c r="M10" s="429"/>
      <c r="N10" s="429"/>
      <c r="O10" s="429"/>
      <c r="P10" s="429"/>
      <c r="Q10" s="429"/>
      <c r="R10" s="429"/>
      <c r="S10" s="429"/>
      <c r="T10" s="434"/>
      <c r="U10" s="434"/>
    </row>
    <row r="11" spans="1:21">
      <c r="A11" s="122">
        <v>1002</v>
      </c>
      <c r="B11" s="124" t="s">
        <v>44</v>
      </c>
      <c r="D11" s="418">
        <f t="shared" ref="D11:D18" si="0">SUM(F11:S11)</f>
        <v>0</v>
      </c>
      <c r="E11" s="434"/>
      <c r="F11" s="430"/>
      <c r="G11" s="430"/>
      <c r="H11" s="430"/>
      <c r="I11" s="430"/>
      <c r="J11" s="430"/>
      <c r="K11" s="430"/>
      <c r="L11" s="430"/>
      <c r="M11" s="430"/>
      <c r="N11" s="430"/>
      <c r="O11" s="430"/>
      <c r="P11" s="430"/>
      <c r="Q11" s="430"/>
      <c r="R11" s="430"/>
      <c r="S11" s="430"/>
      <c r="T11" s="434"/>
      <c r="U11" s="434"/>
    </row>
    <row r="12" spans="1:21">
      <c r="A12" s="122">
        <v>1003</v>
      </c>
      <c r="B12" s="124" t="s">
        <v>46</v>
      </c>
      <c r="D12" s="418">
        <f t="shared" si="0"/>
        <v>0</v>
      </c>
      <c r="E12" s="434"/>
      <c r="F12" s="430"/>
      <c r="G12" s="430"/>
      <c r="H12" s="430"/>
      <c r="I12" s="430"/>
      <c r="J12" s="430"/>
      <c r="K12" s="430"/>
      <c r="L12" s="430"/>
      <c r="M12" s="430"/>
      <c r="N12" s="430"/>
      <c r="O12" s="430"/>
      <c r="P12" s="430"/>
      <c r="Q12" s="430"/>
      <c r="R12" s="430"/>
      <c r="S12" s="430"/>
      <c r="T12" s="434"/>
      <c r="U12" s="434"/>
    </row>
    <row r="13" spans="1:21">
      <c r="A13" s="122">
        <v>1004</v>
      </c>
      <c r="B13" s="123" t="s">
        <v>47</v>
      </c>
      <c r="D13" s="418">
        <f t="shared" si="0"/>
        <v>0</v>
      </c>
      <c r="E13" s="434"/>
      <c r="F13" s="430"/>
      <c r="G13" s="430"/>
      <c r="H13" s="430"/>
      <c r="I13" s="430"/>
      <c r="J13" s="430"/>
      <c r="K13" s="430"/>
      <c r="L13" s="430"/>
      <c r="M13" s="430"/>
      <c r="N13" s="430"/>
      <c r="O13" s="430"/>
      <c r="P13" s="430"/>
      <c r="Q13" s="430"/>
      <c r="R13" s="430"/>
      <c r="S13" s="430"/>
      <c r="T13" s="434"/>
      <c r="U13" s="434"/>
    </row>
    <row r="14" spans="1:21">
      <c r="A14" s="125">
        <v>1005</v>
      </c>
      <c r="B14" s="126" t="s">
        <v>49</v>
      </c>
      <c r="C14" s="129"/>
      <c r="D14" s="418">
        <f t="shared" si="0"/>
        <v>0</v>
      </c>
      <c r="E14" s="434"/>
      <c r="F14" s="431"/>
      <c r="G14" s="431"/>
      <c r="H14" s="431"/>
      <c r="I14" s="431"/>
      <c r="J14" s="431"/>
      <c r="K14" s="431"/>
      <c r="L14" s="431"/>
      <c r="M14" s="431"/>
      <c r="N14" s="431"/>
      <c r="O14" s="431"/>
      <c r="P14" s="431"/>
      <c r="Q14" s="431"/>
      <c r="R14" s="431"/>
      <c r="S14" s="431"/>
      <c r="T14" s="434"/>
      <c r="U14" s="434"/>
    </row>
    <row r="15" spans="1:21" s="427" customFormat="1">
      <c r="A15" s="122">
        <v>1007</v>
      </c>
      <c r="B15" s="124" t="s">
        <v>51</v>
      </c>
      <c r="C15" s="129"/>
      <c r="D15" s="418">
        <f t="shared" si="0"/>
        <v>0</v>
      </c>
      <c r="E15" s="435"/>
      <c r="F15" s="431"/>
      <c r="G15" s="431"/>
      <c r="H15" s="431"/>
      <c r="I15" s="431"/>
      <c r="J15" s="431"/>
      <c r="K15" s="431"/>
      <c r="L15" s="431"/>
      <c r="M15" s="431"/>
      <c r="N15" s="431"/>
      <c r="O15" s="431"/>
      <c r="P15" s="431"/>
      <c r="Q15" s="431"/>
      <c r="R15" s="431"/>
      <c r="S15" s="431"/>
      <c r="T15" s="435"/>
      <c r="U15" s="435"/>
    </row>
    <row r="16" spans="1:21">
      <c r="A16" s="132">
        <v>1008</v>
      </c>
      <c r="B16" s="133" t="s">
        <v>54</v>
      </c>
      <c r="D16" s="418">
        <f t="shared" si="0"/>
        <v>0</v>
      </c>
      <c r="E16" s="434"/>
      <c r="F16" s="432"/>
      <c r="G16" s="432"/>
      <c r="H16" s="432"/>
      <c r="I16" s="432"/>
      <c r="J16" s="432"/>
      <c r="K16" s="432"/>
      <c r="L16" s="432"/>
      <c r="M16" s="432"/>
      <c r="N16" s="432"/>
      <c r="O16" s="432"/>
      <c r="P16" s="432"/>
      <c r="Q16" s="432"/>
      <c r="R16" s="432"/>
      <c r="S16" s="432"/>
      <c r="T16" s="434"/>
      <c r="U16" s="434"/>
    </row>
    <row r="17" spans="1:22">
      <c r="A17" s="122">
        <v>1009</v>
      </c>
      <c r="B17" s="123" t="s">
        <v>56</v>
      </c>
      <c r="C17" s="129"/>
      <c r="D17" s="418">
        <f>SUM(F17:S17)</f>
        <v>0</v>
      </c>
      <c r="E17" s="434"/>
      <c r="F17" s="432"/>
      <c r="G17" s="430"/>
      <c r="H17" s="430"/>
      <c r="I17" s="430"/>
      <c r="J17" s="430"/>
      <c r="K17" s="430"/>
      <c r="L17" s="430"/>
      <c r="M17" s="430"/>
      <c r="N17" s="430"/>
      <c r="O17" s="430"/>
      <c r="P17" s="430"/>
      <c r="Q17" s="430"/>
      <c r="R17" s="430"/>
      <c r="S17" s="430"/>
      <c r="T17" s="434"/>
      <c r="U17" s="434"/>
    </row>
    <row r="18" spans="1:22">
      <c r="A18" s="122">
        <v>1010</v>
      </c>
      <c r="B18" s="123" t="s">
        <v>58</v>
      </c>
      <c r="C18" s="448" t="s">
        <v>124</v>
      </c>
      <c r="D18" s="418">
        <f t="shared" si="0"/>
        <v>0</v>
      </c>
      <c r="E18" s="434"/>
      <c r="F18" s="431"/>
      <c r="G18" s="431"/>
      <c r="H18" s="431"/>
      <c r="I18" s="431"/>
      <c r="J18" s="431"/>
      <c r="K18" s="431"/>
      <c r="L18" s="431"/>
      <c r="M18" s="431"/>
      <c r="N18" s="431"/>
      <c r="O18" s="431"/>
      <c r="P18" s="431"/>
      <c r="Q18" s="431"/>
      <c r="R18" s="431"/>
      <c r="S18" s="431"/>
      <c r="T18" s="434"/>
      <c r="U18" s="434"/>
    </row>
    <row r="19" spans="1:22" s="427" customFormat="1">
      <c r="A19" s="130" t="s">
        <v>125</v>
      </c>
      <c r="B19" s="134"/>
      <c r="C19" s="131"/>
      <c r="D19" s="131"/>
      <c r="E19" s="131"/>
      <c r="F19" s="131"/>
      <c r="G19" s="131"/>
      <c r="H19" s="131"/>
      <c r="I19" s="131"/>
      <c r="J19" s="131"/>
      <c r="K19" s="131"/>
      <c r="L19" s="131"/>
      <c r="M19" s="131"/>
      <c r="N19" s="131"/>
      <c r="O19" s="131"/>
      <c r="P19" s="131"/>
      <c r="Q19" s="131"/>
      <c r="R19" s="131"/>
      <c r="S19" s="131"/>
      <c r="T19" s="435"/>
      <c r="U19" s="435"/>
    </row>
    <row r="20" spans="1:22" s="427" customFormat="1">
      <c r="A20" s="447">
        <v>5002</v>
      </c>
      <c r="B20" s="137" t="s">
        <v>55</v>
      </c>
      <c r="C20" s="446"/>
      <c r="D20" s="418">
        <f>SUM(F20:S20)</f>
        <v>0</v>
      </c>
      <c r="E20" s="435"/>
      <c r="F20" s="431"/>
      <c r="G20" s="431"/>
      <c r="H20" s="431"/>
      <c r="I20" s="431"/>
      <c r="J20" s="431"/>
      <c r="K20" s="431"/>
      <c r="L20" s="431"/>
      <c r="M20" s="431"/>
      <c r="N20" s="431"/>
      <c r="O20" s="431"/>
      <c r="P20" s="431"/>
      <c r="Q20" s="431"/>
      <c r="R20" s="431"/>
      <c r="S20" s="431"/>
      <c r="T20" s="435"/>
      <c r="U20" s="435"/>
    </row>
    <row r="21" spans="1:22" s="15" customFormat="1">
      <c r="A21" s="132">
        <v>2001</v>
      </c>
      <c r="B21" s="135" t="s">
        <v>60</v>
      </c>
      <c r="C21" s="129"/>
      <c r="D21" s="420">
        <f>SUM(F21:S21)</f>
        <v>0</v>
      </c>
      <c r="E21" s="434"/>
      <c r="F21" s="432"/>
      <c r="G21" s="432"/>
      <c r="H21" s="432"/>
      <c r="I21" s="432"/>
      <c r="J21" s="432"/>
      <c r="K21" s="432"/>
      <c r="L21" s="432"/>
      <c r="M21" s="432"/>
      <c r="N21" s="432"/>
      <c r="O21" s="432"/>
      <c r="P21" s="432"/>
      <c r="Q21" s="432"/>
      <c r="R21" s="432"/>
      <c r="S21" s="432"/>
      <c r="T21" s="434"/>
      <c r="U21" s="434"/>
    </row>
    <row r="22" spans="1:22" s="15" customFormat="1" ht="31.8" thickBot="1">
      <c r="A22" s="122">
        <v>2002</v>
      </c>
      <c r="B22" s="123" t="s">
        <v>62</v>
      </c>
      <c r="C22" s="421"/>
      <c r="D22" s="418">
        <f>SUM(F22:S22)</f>
        <v>0</v>
      </c>
      <c r="E22" s="434"/>
      <c r="F22" s="431"/>
      <c r="G22" s="431"/>
      <c r="H22" s="431"/>
      <c r="I22" s="431"/>
      <c r="J22" s="431"/>
      <c r="K22" s="431"/>
      <c r="L22" s="431"/>
      <c r="M22" s="431"/>
      <c r="N22" s="431"/>
      <c r="O22" s="431"/>
      <c r="P22" s="431"/>
      <c r="Q22" s="431"/>
      <c r="R22" s="431"/>
      <c r="S22" s="431"/>
      <c r="T22" s="434"/>
      <c r="U22" s="434"/>
    </row>
    <row r="23" spans="1:22" s="12" customFormat="1" ht="16.2" thickBot="1">
      <c r="A23" s="72" t="s">
        <v>126</v>
      </c>
      <c r="B23" s="72"/>
      <c r="D23" s="422">
        <f>SUM(D9:D22)</f>
        <v>0</v>
      </c>
      <c r="E23" s="436"/>
      <c r="F23" s="422">
        <f>SUM(F9:F22)</f>
        <v>0</v>
      </c>
      <c r="G23" s="422">
        <f>SUM(G9:G22)</f>
        <v>0</v>
      </c>
      <c r="H23" s="422">
        <f>SUM(H9:H22)</f>
        <v>0</v>
      </c>
      <c r="I23" s="422">
        <f t="shared" ref="I23:S23" si="1">SUM(I9:I22)</f>
        <v>0</v>
      </c>
      <c r="J23" s="422">
        <f t="shared" si="1"/>
        <v>0</v>
      </c>
      <c r="K23" s="422">
        <f t="shared" si="1"/>
        <v>0</v>
      </c>
      <c r="L23" s="422">
        <f t="shared" si="1"/>
        <v>0</v>
      </c>
      <c r="M23" s="422">
        <f t="shared" si="1"/>
        <v>0</v>
      </c>
      <c r="N23" s="422">
        <f t="shared" si="1"/>
        <v>0</v>
      </c>
      <c r="O23" s="422">
        <f t="shared" si="1"/>
        <v>0</v>
      </c>
      <c r="P23" s="422">
        <f t="shared" si="1"/>
        <v>0</v>
      </c>
      <c r="Q23" s="422">
        <f t="shared" si="1"/>
        <v>0</v>
      </c>
      <c r="R23" s="422">
        <f t="shared" si="1"/>
        <v>0</v>
      </c>
      <c r="S23" s="422">
        <f t="shared" si="1"/>
        <v>0</v>
      </c>
      <c r="T23" s="436"/>
      <c r="U23" s="437"/>
      <c r="V23" s="119"/>
    </row>
    <row r="24" spans="1:22" s="15" customFormat="1">
      <c r="A24" s="55"/>
      <c r="B24" s="121"/>
      <c r="D24" s="423"/>
      <c r="E24" s="434"/>
      <c r="F24" s="433"/>
      <c r="G24" s="433"/>
      <c r="H24" s="433"/>
      <c r="I24" s="433"/>
      <c r="J24" s="433"/>
      <c r="K24" s="433"/>
      <c r="L24" s="433"/>
      <c r="M24" s="433"/>
      <c r="N24" s="433"/>
      <c r="O24" s="433"/>
      <c r="P24" s="433"/>
      <c r="Q24" s="433"/>
      <c r="R24" s="433"/>
      <c r="S24" s="433"/>
      <c r="T24" s="434"/>
      <c r="U24" s="434"/>
    </row>
    <row r="25" spans="1:22" s="15" customFormat="1">
      <c r="A25" s="55" t="s">
        <v>66</v>
      </c>
      <c r="B25" s="121"/>
      <c r="D25" s="423"/>
      <c r="E25" s="434"/>
      <c r="F25" s="433"/>
      <c r="G25" s="433"/>
      <c r="H25" s="433"/>
      <c r="I25" s="433"/>
      <c r="J25" s="433"/>
      <c r="K25" s="433"/>
      <c r="L25" s="433"/>
      <c r="M25" s="433"/>
      <c r="N25" s="433"/>
      <c r="O25" s="433"/>
      <c r="P25" s="433"/>
      <c r="Q25" s="433"/>
      <c r="R25" s="433"/>
      <c r="S25" s="433"/>
      <c r="T25" s="434"/>
      <c r="U25" s="434"/>
    </row>
    <row r="26" spans="1:22" s="427" customFormat="1">
      <c r="A26" s="130" t="s">
        <v>68</v>
      </c>
      <c r="B26" s="134"/>
      <c r="C26" s="131"/>
      <c r="D26" s="419"/>
      <c r="E26" s="419"/>
      <c r="F26" s="419"/>
      <c r="G26" s="419"/>
      <c r="H26" s="419"/>
      <c r="I26" s="419"/>
      <c r="J26" s="419"/>
      <c r="K26" s="419"/>
      <c r="L26" s="419"/>
      <c r="M26" s="419"/>
      <c r="N26" s="419"/>
      <c r="O26" s="419"/>
      <c r="P26" s="419"/>
      <c r="Q26" s="419"/>
      <c r="R26" s="419"/>
      <c r="S26" s="419"/>
      <c r="T26" s="435"/>
      <c r="U26" s="435"/>
    </row>
    <row r="27" spans="1:22">
      <c r="A27" s="127">
        <v>3001</v>
      </c>
      <c r="B27" s="128" t="s">
        <v>69</v>
      </c>
      <c r="D27" s="420">
        <f>SUM(F27:S27)</f>
        <v>0</v>
      </c>
      <c r="E27" s="434"/>
      <c r="F27" s="432"/>
      <c r="G27" s="432"/>
      <c r="H27" s="432"/>
      <c r="I27" s="432"/>
      <c r="J27" s="432"/>
      <c r="K27" s="432"/>
      <c r="L27" s="432"/>
      <c r="M27" s="432"/>
      <c r="N27" s="432"/>
      <c r="O27" s="432"/>
      <c r="P27" s="432"/>
      <c r="Q27" s="432"/>
      <c r="R27" s="432"/>
      <c r="S27" s="432"/>
      <c r="T27" s="434"/>
      <c r="U27" s="434"/>
    </row>
    <row r="28" spans="1:22">
      <c r="A28" s="136">
        <v>3002</v>
      </c>
      <c r="B28" s="137" t="s">
        <v>72</v>
      </c>
      <c r="D28" s="418">
        <f t="shared" ref="D28:D50" si="2">SUM(F28:S28)</f>
        <v>0</v>
      </c>
      <c r="E28" s="434"/>
      <c r="F28" s="432"/>
      <c r="G28" s="430"/>
      <c r="H28" s="430"/>
      <c r="I28" s="430"/>
      <c r="J28" s="430"/>
      <c r="K28" s="430"/>
      <c r="L28" s="430"/>
      <c r="M28" s="430"/>
      <c r="N28" s="430"/>
      <c r="O28" s="430"/>
      <c r="P28" s="430"/>
      <c r="Q28" s="430"/>
      <c r="R28" s="430"/>
      <c r="S28" s="430"/>
      <c r="T28" s="434"/>
      <c r="U28" s="434"/>
    </row>
    <row r="29" spans="1:22">
      <c r="A29" s="136">
        <v>3003</v>
      </c>
      <c r="B29" s="137" t="s">
        <v>75</v>
      </c>
      <c r="D29" s="418">
        <f t="shared" si="2"/>
        <v>0</v>
      </c>
      <c r="E29" s="434"/>
      <c r="F29" s="432"/>
      <c r="G29" s="430"/>
      <c r="H29" s="430"/>
      <c r="I29" s="430"/>
      <c r="J29" s="430"/>
      <c r="K29" s="430"/>
      <c r="L29" s="430"/>
      <c r="M29" s="430"/>
      <c r="N29" s="430"/>
      <c r="O29" s="430"/>
      <c r="P29" s="430"/>
      <c r="Q29" s="430"/>
      <c r="R29" s="430"/>
      <c r="S29" s="430"/>
      <c r="T29" s="434"/>
      <c r="U29" s="434"/>
    </row>
    <row r="30" spans="1:22">
      <c r="A30" s="136">
        <v>3004</v>
      </c>
      <c r="B30" s="137" t="s">
        <v>76</v>
      </c>
      <c r="D30" s="418">
        <f t="shared" si="2"/>
        <v>0</v>
      </c>
      <c r="E30" s="434"/>
      <c r="F30" s="432"/>
      <c r="G30" s="430"/>
      <c r="H30" s="430"/>
      <c r="I30" s="430"/>
      <c r="J30" s="430"/>
      <c r="K30" s="430"/>
      <c r="L30" s="430"/>
      <c r="M30" s="430"/>
      <c r="N30" s="430"/>
      <c r="O30" s="430"/>
      <c r="P30" s="430"/>
      <c r="Q30" s="430"/>
      <c r="R30" s="430"/>
      <c r="S30" s="430"/>
      <c r="T30" s="434"/>
      <c r="U30" s="434"/>
    </row>
    <row r="31" spans="1:22">
      <c r="A31" s="136">
        <v>3005</v>
      </c>
      <c r="B31" s="137" t="s">
        <v>78</v>
      </c>
      <c r="D31" s="418">
        <f t="shared" si="2"/>
        <v>0</v>
      </c>
      <c r="E31" s="434"/>
      <c r="F31" s="432"/>
      <c r="G31" s="430"/>
      <c r="H31" s="430"/>
      <c r="I31" s="430"/>
      <c r="J31" s="430"/>
      <c r="K31" s="430"/>
      <c r="L31" s="430"/>
      <c r="M31" s="430"/>
      <c r="N31" s="430"/>
      <c r="O31" s="430"/>
      <c r="P31" s="430"/>
      <c r="Q31" s="430"/>
      <c r="R31" s="430"/>
      <c r="S31" s="430"/>
      <c r="T31" s="434"/>
      <c r="U31" s="434"/>
    </row>
    <row r="32" spans="1:22">
      <c r="A32" s="136">
        <v>3006</v>
      </c>
      <c r="B32" s="137" t="s">
        <v>80</v>
      </c>
      <c r="D32" s="418">
        <f t="shared" si="2"/>
        <v>0</v>
      </c>
      <c r="E32" s="434"/>
      <c r="F32" s="432"/>
      <c r="G32" s="430"/>
      <c r="H32" s="430"/>
      <c r="I32" s="430"/>
      <c r="J32" s="430"/>
      <c r="K32" s="430"/>
      <c r="L32" s="430"/>
      <c r="M32" s="430"/>
      <c r="N32" s="430"/>
      <c r="O32" s="430"/>
      <c r="P32" s="430"/>
      <c r="Q32" s="430"/>
      <c r="R32" s="430"/>
      <c r="S32" s="430"/>
      <c r="T32" s="434"/>
      <c r="U32" s="434"/>
    </row>
    <row r="33" spans="1:256">
      <c r="A33" s="136">
        <v>3007</v>
      </c>
      <c r="B33" s="137" t="s">
        <v>84</v>
      </c>
      <c r="D33" s="418">
        <f t="shared" si="2"/>
        <v>0</v>
      </c>
      <c r="E33" s="434"/>
      <c r="F33" s="432"/>
      <c r="G33" s="430"/>
      <c r="H33" s="430"/>
      <c r="I33" s="430"/>
      <c r="J33" s="430"/>
      <c r="K33" s="430"/>
      <c r="L33" s="430"/>
      <c r="M33" s="430"/>
      <c r="N33" s="430"/>
      <c r="O33" s="430"/>
      <c r="P33" s="430"/>
      <c r="Q33" s="430"/>
      <c r="R33" s="430"/>
      <c r="S33" s="430"/>
      <c r="T33" s="434"/>
      <c r="U33" s="434"/>
    </row>
    <row r="34" spans="1:256">
      <c r="A34" s="136">
        <v>3008</v>
      </c>
      <c r="B34" s="137" t="s">
        <v>85</v>
      </c>
      <c r="D34" s="418">
        <f t="shared" si="2"/>
        <v>0</v>
      </c>
      <c r="E34" s="434"/>
      <c r="F34" s="432"/>
      <c r="G34" s="430"/>
      <c r="H34" s="430"/>
      <c r="I34" s="430"/>
      <c r="J34" s="430"/>
      <c r="K34" s="430"/>
      <c r="L34" s="430"/>
      <c r="M34" s="430"/>
      <c r="N34" s="430"/>
      <c r="O34" s="430"/>
      <c r="P34" s="430"/>
      <c r="Q34" s="430"/>
      <c r="R34" s="430"/>
      <c r="S34" s="430"/>
      <c r="T34" s="434"/>
      <c r="U34" s="434"/>
    </row>
    <row r="35" spans="1:256">
      <c r="A35" s="136">
        <v>3009</v>
      </c>
      <c r="B35" s="137" t="s">
        <v>88</v>
      </c>
      <c r="D35" s="418">
        <f t="shared" si="2"/>
        <v>0</v>
      </c>
      <c r="E35" s="434"/>
      <c r="F35" s="432"/>
      <c r="G35" s="430"/>
      <c r="H35" s="430"/>
      <c r="I35" s="430"/>
      <c r="J35" s="430"/>
      <c r="K35" s="430"/>
      <c r="L35" s="430"/>
      <c r="M35" s="430"/>
      <c r="N35" s="430"/>
      <c r="O35" s="430"/>
      <c r="P35" s="430"/>
      <c r="Q35" s="430"/>
      <c r="R35" s="430"/>
      <c r="S35" s="430"/>
      <c r="T35" s="434"/>
      <c r="U35" s="434"/>
    </row>
    <row r="36" spans="1:256">
      <c r="A36" s="139">
        <v>3010</v>
      </c>
      <c r="B36" s="140" t="s">
        <v>90</v>
      </c>
      <c r="C36" s="129"/>
      <c r="D36" s="424">
        <f t="shared" si="2"/>
        <v>0</v>
      </c>
      <c r="E36" s="434"/>
      <c r="F36" s="431"/>
      <c r="G36" s="431"/>
      <c r="H36" s="431"/>
      <c r="I36" s="431"/>
      <c r="J36" s="431"/>
      <c r="K36" s="431"/>
      <c r="L36" s="431"/>
      <c r="M36" s="431"/>
      <c r="N36" s="431"/>
      <c r="O36" s="431"/>
      <c r="P36" s="431"/>
      <c r="Q36" s="431"/>
      <c r="R36" s="431"/>
      <c r="S36" s="431"/>
      <c r="T36" s="434"/>
      <c r="U36" s="434"/>
    </row>
    <row r="37" spans="1:256" s="427" customFormat="1">
      <c r="A37" s="130" t="s">
        <v>91</v>
      </c>
      <c r="B37" s="134"/>
      <c r="C37" s="131"/>
      <c r="D37" s="419"/>
      <c r="E37" s="419"/>
      <c r="F37" s="419"/>
      <c r="G37" s="419"/>
      <c r="H37" s="419"/>
      <c r="I37" s="419"/>
      <c r="J37" s="419"/>
      <c r="K37" s="419"/>
      <c r="L37" s="419"/>
      <c r="M37" s="419"/>
      <c r="N37" s="419"/>
      <c r="O37" s="419"/>
      <c r="P37" s="419"/>
      <c r="Q37" s="419"/>
      <c r="R37" s="419"/>
      <c r="S37" s="419"/>
      <c r="T37" s="435"/>
      <c r="U37" s="435"/>
    </row>
    <row r="38" spans="1:256">
      <c r="A38" s="127">
        <v>4000</v>
      </c>
      <c r="B38" s="137" t="s">
        <v>605</v>
      </c>
      <c r="C38" s="425"/>
      <c r="D38" s="420">
        <f t="shared" si="2"/>
        <v>0</v>
      </c>
      <c r="E38" s="434"/>
      <c r="F38" s="432"/>
      <c r="G38" s="432"/>
      <c r="H38" s="432"/>
      <c r="I38" s="432"/>
      <c r="J38" s="432"/>
      <c r="K38" s="432"/>
      <c r="L38" s="432"/>
      <c r="M38" s="432"/>
      <c r="N38" s="432"/>
      <c r="O38" s="432"/>
      <c r="P38" s="432"/>
      <c r="Q38" s="432"/>
      <c r="R38" s="432"/>
      <c r="S38" s="432"/>
      <c r="T38" s="434"/>
      <c r="U38" s="434"/>
    </row>
    <row r="39" spans="1:256">
      <c r="A39" s="136">
        <v>4001</v>
      </c>
      <c r="B39" s="137" t="s">
        <v>92</v>
      </c>
      <c r="C39" s="129"/>
      <c r="D39" s="418">
        <f t="shared" si="2"/>
        <v>0</v>
      </c>
      <c r="E39" s="434"/>
      <c r="F39" s="430"/>
      <c r="G39" s="430"/>
      <c r="H39" s="430"/>
      <c r="I39" s="430"/>
      <c r="J39" s="430"/>
      <c r="K39" s="430"/>
      <c r="L39" s="430"/>
      <c r="M39" s="430"/>
      <c r="N39" s="430"/>
      <c r="O39" s="430"/>
      <c r="P39" s="430"/>
      <c r="Q39" s="430"/>
      <c r="R39" s="430"/>
      <c r="S39" s="430"/>
      <c r="T39" s="434"/>
      <c r="U39" s="434"/>
    </row>
    <row r="40" spans="1:256" ht="31.2">
      <c r="A40" s="136">
        <v>4002</v>
      </c>
      <c r="B40" s="137" t="s">
        <v>93</v>
      </c>
      <c r="C40" s="129"/>
      <c r="D40" s="418">
        <f t="shared" si="2"/>
        <v>0</v>
      </c>
      <c r="E40" s="434"/>
      <c r="F40" s="432"/>
      <c r="G40" s="430"/>
      <c r="H40" s="430"/>
      <c r="I40" s="430"/>
      <c r="J40" s="430"/>
      <c r="K40" s="430"/>
      <c r="L40" s="430"/>
      <c r="M40" s="430"/>
      <c r="N40" s="430"/>
      <c r="O40" s="430"/>
      <c r="P40" s="430"/>
      <c r="Q40" s="430"/>
      <c r="R40" s="430"/>
      <c r="S40" s="430"/>
      <c r="T40" s="434"/>
      <c r="U40" s="434"/>
    </row>
    <row r="41" spans="1:256">
      <c r="A41" s="136">
        <v>4003</v>
      </c>
      <c r="B41" s="128" t="s">
        <v>127</v>
      </c>
      <c r="D41" s="418">
        <f t="shared" si="2"/>
        <v>0</v>
      </c>
      <c r="E41" s="434"/>
      <c r="F41" s="430"/>
      <c r="G41" s="430"/>
      <c r="H41" s="430"/>
      <c r="I41" s="430"/>
      <c r="J41" s="430"/>
      <c r="K41" s="430"/>
      <c r="L41" s="430"/>
      <c r="M41" s="430"/>
      <c r="N41" s="430"/>
      <c r="O41" s="430"/>
      <c r="P41" s="430"/>
      <c r="Q41" s="430"/>
      <c r="R41" s="430"/>
      <c r="S41" s="430"/>
      <c r="T41" s="434"/>
      <c r="U41" s="434"/>
    </row>
    <row r="42" spans="1:256" s="427" customFormat="1">
      <c r="A42" s="136">
        <v>4004</v>
      </c>
      <c r="B42" s="128" t="s">
        <v>96</v>
      </c>
      <c r="C42" s="144"/>
      <c r="D42" s="418">
        <f t="shared" si="2"/>
        <v>0</v>
      </c>
      <c r="E42" s="144"/>
      <c r="F42" s="430"/>
      <c r="G42" s="430"/>
      <c r="H42" s="430"/>
      <c r="I42" s="430"/>
      <c r="J42" s="430"/>
      <c r="K42" s="430"/>
      <c r="L42" s="430"/>
      <c r="M42" s="430"/>
      <c r="N42" s="430"/>
      <c r="O42" s="430"/>
      <c r="P42" s="430"/>
      <c r="Q42" s="430"/>
      <c r="R42" s="430"/>
      <c r="S42" s="430"/>
    </row>
    <row r="43" spans="1:256" ht="15.6" customHeight="1">
      <c r="A43" s="130" t="s">
        <v>101</v>
      </c>
      <c r="B43" s="130"/>
      <c r="C43" s="131"/>
      <c r="D43" s="419"/>
      <c r="E43" s="419"/>
      <c r="F43" s="419"/>
      <c r="G43" s="419"/>
      <c r="H43" s="419"/>
      <c r="I43" s="419"/>
      <c r="J43" s="419"/>
      <c r="K43" s="419"/>
      <c r="L43" s="419"/>
      <c r="M43" s="419"/>
      <c r="N43" s="419"/>
      <c r="O43" s="419"/>
      <c r="P43" s="419"/>
      <c r="Q43" s="419"/>
      <c r="R43" s="419"/>
      <c r="S43" s="419"/>
      <c r="T43" s="435"/>
      <c r="U43" s="435"/>
      <c r="V43" s="427"/>
      <c r="W43" s="427"/>
      <c r="X43" s="427"/>
      <c r="Y43" s="427"/>
      <c r="Z43" s="427"/>
      <c r="AA43" s="427"/>
      <c r="AB43" s="427"/>
      <c r="AC43" s="427"/>
      <c r="AD43" s="427"/>
      <c r="AE43" s="427"/>
      <c r="AF43" s="427"/>
      <c r="AG43" s="427"/>
      <c r="AH43" s="427"/>
      <c r="AI43" s="427"/>
      <c r="AJ43" s="427"/>
      <c r="AK43" s="427"/>
      <c r="AL43" s="427"/>
      <c r="AM43" s="427"/>
      <c r="AN43" s="427"/>
      <c r="AO43" s="427"/>
      <c r="AP43" s="427"/>
      <c r="AQ43" s="427"/>
      <c r="AR43" s="427"/>
      <c r="AS43" s="427"/>
      <c r="AT43" s="427"/>
      <c r="AU43" s="427"/>
      <c r="AV43" s="427"/>
      <c r="AW43" s="427"/>
      <c r="AX43" s="427"/>
      <c r="AY43" s="427"/>
      <c r="AZ43" s="427"/>
      <c r="BA43" s="427"/>
      <c r="BB43" s="427"/>
      <c r="BC43" s="427"/>
      <c r="BD43" s="427"/>
      <c r="BE43" s="427"/>
      <c r="BF43" s="427"/>
      <c r="BG43" s="427"/>
      <c r="BH43" s="427"/>
      <c r="BI43" s="427"/>
      <c r="BJ43" s="427"/>
      <c r="BK43" s="427"/>
      <c r="BL43" s="427"/>
      <c r="BM43" s="427"/>
      <c r="BN43" s="427"/>
      <c r="BO43" s="427"/>
      <c r="BP43" s="427"/>
      <c r="BQ43" s="427"/>
      <c r="BR43" s="427"/>
      <c r="BS43" s="427"/>
      <c r="BT43" s="427"/>
      <c r="BU43" s="427"/>
      <c r="BV43" s="427"/>
      <c r="BW43" s="427"/>
      <c r="BX43" s="427"/>
      <c r="BY43" s="427"/>
      <c r="BZ43" s="427"/>
      <c r="CA43" s="427"/>
      <c r="CB43" s="427"/>
      <c r="CC43" s="427"/>
      <c r="CD43" s="427"/>
      <c r="CE43" s="427"/>
      <c r="CF43" s="427"/>
      <c r="CG43" s="427"/>
      <c r="CH43" s="427"/>
      <c r="CI43" s="427"/>
      <c r="CJ43" s="427"/>
      <c r="CK43" s="427"/>
      <c r="CL43" s="427"/>
      <c r="CM43" s="427"/>
      <c r="CN43" s="427"/>
      <c r="CO43" s="427"/>
      <c r="CP43" s="427"/>
      <c r="CQ43" s="427"/>
      <c r="CR43" s="427"/>
      <c r="CS43" s="427"/>
      <c r="CT43" s="427"/>
      <c r="CU43" s="427"/>
      <c r="CV43" s="427"/>
      <c r="CW43" s="427"/>
      <c r="CX43" s="427"/>
      <c r="CY43" s="427"/>
      <c r="CZ43" s="427"/>
      <c r="DA43" s="427"/>
      <c r="DB43" s="427"/>
      <c r="DC43" s="427"/>
      <c r="DD43" s="427"/>
      <c r="DE43" s="427"/>
      <c r="DF43" s="427"/>
      <c r="DG43" s="427"/>
      <c r="DH43" s="427"/>
      <c r="DI43" s="427"/>
      <c r="DJ43" s="427"/>
      <c r="DK43" s="427"/>
      <c r="DL43" s="427"/>
      <c r="DM43" s="427"/>
      <c r="DN43" s="427"/>
      <c r="DO43" s="427"/>
      <c r="DP43" s="427"/>
      <c r="DQ43" s="427"/>
      <c r="DR43" s="427"/>
      <c r="DS43" s="427"/>
      <c r="DT43" s="427"/>
      <c r="DU43" s="427"/>
      <c r="DV43" s="427"/>
      <c r="DW43" s="427"/>
      <c r="DX43" s="427"/>
      <c r="DY43" s="427"/>
      <c r="DZ43" s="427"/>
      <c r="EA43" s="427"/>
      <c r="EB43" s="427"/>
      <c r="EC43" s="427"/>
      <c r="ED43" s="427"/>
      <c r="EE43" s="427"/>
      <c r="EF43" s="427"/>
      <c r="EG43" s="427"/>
      <c r="EH43" s="427"/>
      <c r="EI43" s="427"/>
      <c r="EJ43" s="427"/>
      <c r="EK43" s="427"/>
      <c r="EL43" s="427"/>
      <c r="EM43" s="427"/>
      <c r="EN43" s="427"/>
      <c r="EO43" s="427"/>
      <c r="EP43" s="427"/>
      <c r="EQ43" s="427"/>
      <c r="ER43" s="427"/>
      <c r="ES43" s="427"/>
      <c r="ET43" s="427"/>
      <c r="EU43" s="427"/>
      <c r="EV43" s="427"/>
      <c r="EW43" s="427"/>
      <c r="EX43" s="427"/>
      <c r="EY43" s="427"/>
      <c r="EZ43" s="427"/>
      <c r="FA43" s="427"/>
      <c r="FB43" s="427"/>
      <c r="FC43" s="427"/>
      <c r="FD43" s="427"/>
      <c r="FE43" s="427"/>
      <c r="FF43" s="427"/>
      <c r="FG43" s="427"/>
      <c r="FH43" s="427"/>
      <c r="FI43" s="427"/>
      <c r="FJ43" s="427"/>
      <c r="FK43" s="427"/>
      <c r="FL43" s="427"/>
      <c r="FM43" s="427"/>
      <c r="FN43" s="427"/>
      <c r="FO43" s="427"/>
      <c r="FP43" s="427"/>
      <c r="FQ43" s="427"/>
      <c r="FR43" s="427"/>
      <c r="FS43" s="427"/>
      <c r="FT43" s="427"/>
      <c r="FU43" s="427"/>
      <c r="FV43" s="427"/>
      <c r="FW43" s="427"/>
      <c r="FX43" s="427"/>
      <c r="FY43" s="427"/>
      <c r="FZ43" s="427"/>
      <c r="GA43" s="427"/>
      <c r="GB43" s="427"/>
      <c r="GC43" s="427"/>
      <c r="GD43" s="427"/>
      <c r="GE43" s="427"/>
      <c r="GF43" s="427"/>
      <c r="GG43" s="427"/>
      <c r="GH43" s="427"/>
      <c r="GI43" s="427"/>
      <c r="GJ43" s="427"/>
      <c r="GK43" s="427"/>
      <c r="GL43" s="427"/>
      <c r="GM43" s="427"/>
      <c r="GN43" s="427"/>
      <c r="GO43" s="427"/>
      <c r="GP43" s="427"/>
      <c r="GQ43" s="427"/>
      <c r="GR43" s="427"/>
      <c r="GS43" s="427"/>
      <c r="GT43" s="427"/>
      <c r="GU43" s="427"/>
      <c r="GV43" s="427"/>
      <c r="GW43" s="427"/>
      <c r="GX43" s="427"/>
      <c r="GY43" s="427"/>
      <c r="GZ43" s="427"/>
      <c r="HA43" s="427"/>
      <c r="HB43" s="427"/>
      <c r="HC43" s="427"/>
      <c r="HD43" s="427"/>
      <c r="HE43" s="427"/>
      <c r="HF43" s="427"/>
      <c r="HG43" s="427"/>
      <c r="HH43" s="427"/>
      <c r="HI43" s="427"/>
      <c r="HJ43" s="427"/>
      <c r="HK43" s="427"/>
      <c r="HL43" s="427"/>
      <c r="HM43" s="427"/>
      <c r="HN43" s="427"/>
      <c r="HO43" s="427"/>
      <c r="HP43" s="427"/>
      <c r="HQ43" s="427"/>
      <c r="HR43" s="427"/>
      <c r="HS43" s="427"/>
      <c r="HT43" s="427"/>
      <c r="HU43" s="427"/>
      <c r="HV43" s="427"/>
      <c r="HW43" s="427"/>
      <c r="HX43" s="427"/>
      <c r="HY43" s="427"/>
      <c r="HZ43" s="427"/>
      <c r="IA43" s="427"/>
      <c r="IB43" s="427"/>
      <c r="IC43" s="427"/>
      <c r="ID43" s="427"/>
      <c r="IE43" s="427"/>
      <c r="IF43" s="427"/>
      <c r="IG43" s="427"/>
      <c r="IH43" s="427"/>
      <c r="II43" s="427"/>
      <c r="IJ43" s="427"/>
      <c r="IK43" s="427"/>
      <c r="IL43" s="427"/>
      <c r="IM43" s="427"/>
      <c r="IN43" s="427"/>
      <c r="IO43" s="427"/>
      <c r="IP43" s="427"/>
      <c r="IQ43" s="427"/>
      <c r="IR43" s="427"/>
      <c r="IS43" s="427"/>
      <c r="IT43" s="427"/>
      <c r="IU43" s="427"/>
      <c r="IV43" s="427"/>
    </row>
    <row r="44" spans="1:256">
      <c r="A44" s="136">
        <v>5002</v>
      </c>
      <c r="B44" s="137" t="s">
        <v>102</v>
      </c>
      <c r="D44" s="418">
        <f t="shared" si="2"/>
        <v>0</v>
      </c>
      <c r="E44" s="434"/>
      <c r="F44" s="430"/>
      <c r="G44" s="430"/>
      <c r="H44" s="430"/>
      <c r="I44" s="430"/>
      <c r="J44" s="430"/>
      <c r="K44" s="430"/>
      <c r="L44" s="430"/>
      <c r="M44" s="430"/>
      <c r="N44" s="430"/>
      <c r="O44" s="430"/>
      <c r="P44" s="430"/>
      <c r="Q44" s="430"/>
      <c r="R44" s="430"/>
      <c r="S44" s="430"/>
      <c r="T44" s="434"/>
      <c r="U44" s="434"/>
    </row>
    <row r="45" spans="1:256">
      <c r="A45" s="136">
        <v>5003</v>
      </c>
      <c r="B45" s="137" t="s">
        <v>103</v>
      </c>
      <c r="D45" s="418">
        <f t="shared" si="2"/>
        <v>0</v>
      </c>
      <c r="E45" s="434"/>
      <c r="F45" s="432"/>
      <c r="G45" s="430"/>
      <c r="H45" s="430"/>
      <c r="I45" s="430"/>
      <c r="J45" s="430"/>
      <c r="K45" s="430"/>
      <c r="L45" s="430"/>
      <c r="M45" s="430"/>
      <c r="N45" s="430"/>
      <c r="O45" s="430"/>
      <c r="P45" s="430"/>
      <c r="Q45" s="430"/>
      <c r="R45" s="430"/>
      <c r="S45" s="430"/>
      <c r="T45" s="434"/>
      <c r="U45" s="434"/>
    </row>
    <row r="46" spans="1:256">
      <c r="A46" s="136">
        <v>5004</v>
      </c>
      <c r="B46" s="137" t="s">
        <v>105</v>
      </c>
      <c r="D46" s="418">
        <f t="shared" si="2"/>
        <v>0</v>
      </c>
      <c r="E46" s="434"/>
      <c r="F46" s="430"/>
      <c r="G46" s="430"/>
      <c r="H46" s="430"/>
      <c r="I46" s="430"/>
      <c r="J46" s="430"/>
      <c r="K46" s="430"/>
      <c r="L46" s="430"/>
      <c r="M46" s="430"/>
      <c r="N46" s="430"/>
      <c r="O46" s="430"/>
      <c r="P46" s="430"/>
      <c r="Q46" s="430"/>
      <c r="R46" s="430"/>
      <c r="S46" s="430"/>
      <c r="T46" s="434"/>
      <c r="U46" s="434"/>
    </row>
    <row r="47" spans="1:256">
      <c r="A47" s="136">
        <v>5005</v>
      </c>
      <c r="B47" s="137" t="s">
        <v>246</v>
      </c>
      <c r="C47" s="129"/>
      <c r="D47" s="418">
        <f t="shared" si="2"/>
        <v>0</v>
      </c>
      <c r="E47" s="434"/>
      <c r="F47" s="432"/>
      <c r="G47" s="430"/>
      <c r="H47" s="430"/>
      <c r="I47" s="430"/>
      <c r="J47" s="430"/>
      <c r="K47" s="430"/>
      <c r="L47" s="430"/>
      <c r="M47" s="430"/>
      <c r="N47" s="430"/>
      <c r="O47" s="430"/>
      <c r="P47" s="430"/>
      <c r="Q47" s="430"/>
      <c r="R47" s="430"/>
      <c r="S47" s="430"/>
      <c r="T47" s="434"/>
      <c r="U47" s="434"/>
    </row>
    <row r="48" spans="1:256">
      <c r="A48" s="136">
        <v>5006</v>
      </c>
      <c r="B48" s="137" t="s">
        <v>108</v>
      </c>
      <c r="C48" s="129"/>
      <c r="D48" s="418">
        <f t="shared" si="2"/>
        <v>0</v>
      </c>
      <c r="E48" s="434"/>
      <c r="F48" s="430"/>
      <c r="G48" s="430"/>
      <c r="H48" s="430"/>
      <c r="I48" s="430"/>
      <c r="J48" s="430"/>
      <c r="K48" s="430"/>
      <c r="L48" s="430"/>
      <c r="M48" s="430"/>
      <c r="N48" s="430"/>
      <c r="O48" s="430"/>
      <c r="P48" s="430"/>
      <c r="Q48" s="430"/>
      <c r="R48" s="430"/>
      <c r="S48" s="430"/>
      <c r="T48" s="434"/>
      <c r="U48" s="434"/>
    </row>
    <row r="49" spans="1:21">
      <c r="A49" s="136">
        <v>5007</v>
      </c>
      <c r="B49" s="137" t="s">
        <v>110</v>
      </c>
      <c r="C49" s="129"/>
      <c r="D49" s="418">
        <f t="shared" si="2"/>
        <v>0</v>
      </c>
      <c r="E49" s="434"/>
      <c r="F49" s="432"/>
      <c r="G49" s="430"/>
      <c r="H49" s="430"/>
      <c r="I49" s="430"/>
      <c r="J49" s="430"/>
      <c r="K49" s="430"/>
      <c r="L49" s="430"/>
      <c r="M49" s="430"/>
      <c r="N49" s="430"/>
      <c r="O49" s="430"/>
      <c r="P49" s="430"/>
      <c r="Q49" s="430"/>
      <c r="R49" s="430"/>
      <c r="S49" s="430"/>
      <c r="T49" s="434"/>
      <c r="U49" s="434"/>
    </row>
    <row r="50" spans="1:21" ht="31.2">
      <c r="A50" s="136">
        <v>5008</v>
      </c>
      <c r="B50" s="137" t="s">
        <v>112</v>
      </c>
      <c r="C50" s="129"/>
      <c r="D50" s="418">
        <f t="shared" si="2"/>
        <v>0</v>
      </c>
      <c r="E50" s="434"/>
      <c r="F50" s="430"/>
      <c r="G50" s="430"/>
      <c r="H50" s="430"/>
      <c r="I50" s="430"/>
      <c r="J50" s="430"/>
      <c r="K50" s="430"/>
      <c r="L50" s="430"/>
      <c r="M50" s="430"/>
      <c r="N50" s="430"/>
      <c r="O50" s="430"/>
      <c r="P50" s="430"/>
      <c r="Q50" s="430"/>
      <c r="R50" s="430"/>
      <c r="S50" s="430"/>
      <c r="T50" s="434"/>
      <c r="U50" s="434"/>
    </row>
    <row r="51" spans="1:21" ht="16.2" thickBot="1">
      <c r="A51" s="142"/>
      <c r="B51" s="144"/>
      <c r="D51" s="422">
        <f>SUM(D27:D50)</f>
        <v>0</v>
      </c>
      <c r="E51" s="436"/>
      <c r="F51" s="422">
        <f>SUM(F27:F50)</f>
        <v>0</v>
      </c>
      <c r="G51" s="422">
        <f t="shared" ref="G51:S51" si="3">SUM(G27:G50)</f>
        <v>0</v>
      </c>
      <c r="H51" s="422">
        <f t="shared" si="3"/>
        <v>0</v>
      </c>
      <c r="I51" s="422">
        <f t="shared" si="3"/>
        <v>0</v>
      </c>
      <c r="J51" s="422">
        <f t="shared" si="3"/>
        <v>0</v>
      </c>
      <c r="K51" s="422">
        <f t="shared" si="3"/>
        <v>0</v>
      </c>
      <c r="L51" s="422">
        <f t="shared" si="3"/>
        <v>0</v>
      </c>
      <c r="M51" s="422">
        <f t="shared" si="3"/>
        <v>0</v>
      </c>
      <c r="N51" s="422">
        <f t="shared" si="3"/>
        <v>0</v>
      </c>
      <c r="O51" s="422">
        <f t="shared" si="3"/>
        <v>0</v>
      </c>
      <c r="P51" s="422">
        <f t="shared" si="3"/>
        <v>0</v>
      </c>
      <c r="Q51" s="422">
        <f t="shared" si="3"/>
        <v>0</v>
      </c>
      <c r="R51" s="422">
        <f t="shared" si="3"/>
        <v>0</v>
      </c>
      <c r="S51" s="422">
        <f t="shared" si="3"/>
        <v>0</v>
      </c>
      <c r="T51" s="434"/>
      <c r="U51" s="434"/>
    </row>
    <row r="52" spans="1:21" ht="16.2" thickTop="1">
      <c r="A52" s="142"/>
      <c r="B52" s="144"/>
      <c r="D52" s="438"/>
      <c r="E52" s="436"/>
      <c r="F52" s="438"/>
      <c r="G52" s="438"/>
      <c r="H52" s="438"/>
      <c r="I52" s="438"/>
      <c r="J52" s="438"/>
      <c r="K52" s="438"/>
      <c r="L52" s="438"/>
      <c r="M52" s="438"/>
      <c r="N52" s="438"/>
      <c r="O52" s="438"/>
      <c r="P52" s="438"/>
      <c r="Q52" s="438"/>
      <c r="R52" s="438"/>
      <c r="S52" s="438"/>
      <c r="T52" s="434"/>
      <c r="U52" s="434"/>
    </row>
    <row r="53" spans="1:21">
      <c r="A53" s="142"/>
      <c r="B53" s="8"/>
      <c r="D53" s="438"/>
      <c r="E53" s="433"/>
      <c r="F53" s="434"/>
      <c r="G53" s="434"/>
    </row>
    <row r="54" spans="1:21">
      <c r="A54" s="144"/>
      <c r="B54" s="144"/>
      <c r="D54" s="434"/>
      <c r="E54" s="434"/>
      <c r="F54" s="434"/>
      <c r="G54" s="434"/>
    </row>
    <row r="55" spans="1:21">
      <c r="A55" s="143"/>
      <c r="B55" s="55" t="s">
        <v>129</v>
      </c>
      <c r="D55" s="439">
        <f>'Jun 26 Return'!D60</f>
        <v>0</v>
      </c>
      <c r="E55" s="434"/>
      <c r="F55" s="434"/>
      <c r="G55" s="434"/>
    </row>
    <row r="56" spans="1:21">
      <c r="A56" s="142"/>
      <c r="B56" s="8" t="s">
        <v>130</v>
      </c>
      <c r="D56" s="439">
        <f>D23</f>
        <v>0</v>
      </c>
      <c r="E56" s="434"/>
      <c r="F56" s="434"/>
      <c r="G56" s="434"/>
    </row>
    <row r="57" spans="1:21">
      <c r="A57" s="142"/>
      <c r="B57" s="8" t="s">
        <v>131</v>
      </c>
      <c r="D57" s="439">
        <f>-D51</f>
        <v>0</v>
      </c>
      <c r="E57" s="434"/>
      <c r="F57" s="434"/>
      <c r="G57" s="434"/>
    </row>
    <row r="58" spans="1:21" ht="16.2" thickBot="1">
      <c r="A58" s="142"/>
      <c r="B58" s="8" t="s">
        <v>132</v>
      </c>
      <c r="D58" s="440">
        <f>SUM(D55:D57)</f>
        <v>0</v>
      </c>
      <c r="E58" s="434"/>
      <c r="F58" s="434"/>
      <c r="G58" s="434"/>
    </row>
    <row r="59" spans="1:21" ht="16.2" thickTop="1">
      <c r="A59" s="142"/>
      <c r="B59" s="144"/>
      <c r="D59" s="434"/>
      <c r="E59" s="434"/>
      <c r="F59" s="434"/>
      <c r="G59" s="434"/>
    </row>
    <row r="60" spans="1:21">
      <c r="A60" s="142"/>
      <c r="B60" s="144"/>
      <c r="D60" s="434"/>
      <c r="E60" s="434"/>
      <c r="F60" s="434"/>
      <c r="G60" s="434"/>
    </row>
    <row r="61" spans="1:21">
      <c r="A61" s="142"/>
      <c r="B61" s="8" t="s">
        <v>133</v>
      </c>
      <c r="D61" s="434"/>
      <c r="E61" s="434"/>
      <c r="F61" s="434"/>
      <c r="G61" s="434"/>
    </row>
    <row r="62" spans="1:21">
      <c r="A62" s="142"/>
      <c r="B62" s="144" t="s">
        <v>718</v>
      </c>
      <c r="D62" s="441"/>
      <c r="E62" s="434" t="s">
        <v>134</v>
      </c>
      <c r="F62" s="434"/>
      <c r="G62" s="434"/>
    </row>
    <row r="63" spans="1:21" ht="16.2" thickBot="1">
      <c r="A63" s="142"/>
      <c r="B63" s="144" t="s">
        <v>719</v>
      </c>
      <c r="D63" s="442">
        <f>D58-D62</f>
        <v>0</v>
      </c>
      <c r="E63" s="434"/>
      <c r="F63" s="434"/>
      <c r="G63" s="434"/>
    </row>
    <row r="64" spans="1:21" ht="16.2" thickTop="1">
      <c r="A64" s="142"/>
      <c r="B64" s="144"/>
      <c r="D64" s="434"/>
      <c r="E64" s="434"/>
      <c r="F64" s="434"/>
      <c r="G64" s="434"/>
    </row>
    <row r="65" spans="1:19">
      <c r="A65" s="142"/>
      <c r="B65" s="612" t="s">
        <v>720</v>
      </c>
      <c r="C65" s="612"/>
      <c r="D65" s="441"/>
      <c r="E65" s="434"/>
      <c r="F65" s="434"/>
      <c r="G65" s="434"/>
    </row>
    <row r="66" spans="1:19" ht="28.2" customHeight="1">
      <c r="A66" s="142"/>
      <c r="B66" s="480" t="s">
        <v>721</v>
      </c>
      <c r="C66" s="480"/>
      <c r="D66" s="443"/>
      <c r="E66" s="434" t="s">
        <v>135</v>
      </c>
      <c r="F66" s="434"/>
      <c r="G66" s="434"/>
    </row>
    <row r="67" spans="1:19">
      <c r="A67" s="142"/>
      <c r="B67" s="612" t="s">
        <v>722</v>
      </c>
      <c r="C67" s="612"/>
      <c r="D67" s="441"/>
      <c r="E67" s="434"/>
      <c r="F67" s="434"/>
      <c r="G67" s="434"/>
    </row>
    <row r="68" spans="1:19" ht="16.2" thickBot="1">
      <c r="A68" s="142"/>
      <c r="B68" s="615" t="s">
        <v>723</v>
      </c>
      <c r="C68" s="615"/>
      <c r="D68" s="442">
        <f>SUM(D65:D67)</f>
        <v>0</v>
      </c>
      <c r="E68" s="434"/>
      <c r="F68" s="434"/>
      <c r="G68" s="434"/>
    </row>
    <row r="69" spans="1:19" ht="16.2" thickTop="1">
      <c r="A69" s="142"/>
      <c r="B69" s="144"/>
      <c r="C69" s="144"/>
      <c r="D69" s="434"/>
      <c r="E69" s="434"/>
    </row>
    <row r="70" spans="1:19">
      <c r="A70" s="142"/>
      <c r="B70" s="144"/>
      <c r="C70" s="144" t="s">
        <v>136</v>
      </c>
      <c r="D70" s="444">
        <f>D68-D63</f>
        <v>0</v>
      </c>
      <c r="E70" s="434"/>
    </row>
    <row r="71" spans="1:19">
      <c r="A71" s="142"/>
      <c r="B71" s="616"/>
      <c r="C71" s="616"/>
      <c r="E71" s="434"/>
      <c r="I71" s="617"/>
      <c r="J71" s="617"/>
    </row>
    <row r="72" spans="1:19">
      <c r="F72" s="145"/>
      <c r="G72" s="146"/>
      <c r="H72" s="147"/>
      <c r="I72" s="613"/>
      <c r="J72" s="613"/>
    </row>
    <row r="73" spans="1:19">
      <c r="F73" s="145"/>
      <c r="G73" s="148"/>
      <c r="H73" s="147"/>
      <c r="I73" s="613"/>
      <c r="J73" s="613"/>
    </row>
    <row r="74" spans="1:19">
      <c r="A74" s="149" t="s">
        <v>137</v>
      </c>
      <c r="B74" s="150"/>
      <c r="C74" s="150"/>
      <c r="D74" s="150"/>
      <c r="E74" s="150"/>
      <c r="F74" s="150"/>
      <c r="G74" s="150"/>
      <c r="H74" s="150"/>
      <c r="I74" s="150"/>
      <c r="J74" s="150"/>
      <c r="K74" s="150"/>
      <c r="L74" s="150"/>
      <c r="M74" s="150"/>
      <c r="N74" s="150"/>
      <c r="O74" s="150"/>
      <c r="P74" s="150"/>
      <c r="Q74" s="150"/>
      <c r="R74" s="150"/>
      <c r="S74" s="150"/>
    </row>
    <row r="75" spans="1:19" hidden="1">
      <c r="A75" s="151"/>
      <c r="F75" s="434"/>
      <c r="G75" s="434"/>
      <c r="H75" s="434"/>
      <c r="I75" s="434"/>
      <c r="J75" s="434"/>
      <c r="K75" s="434"/>
      <c r="L75" s="434"/>
      <c r="M75" s="434"/>
      <c r="N75" s="434"/>
      <c r="O75" s="434"/>
      <c r="P75" s="434"/>
      <c r="Q75" s="434"/>
      <c r="R75" s="434"/>
      <c r="S75" s="434"/>
    </row>
    <row r="76" spans="1:19" s="427" customFormat="1" hidden="1">
      <c r="A76" s="142"/>
      <c r="B76" s="144" t="s">
        <v>129</v>
      </c>
      <c r="C76" s="144"/>
      <c r="D76" s="144"/>
      <c r="E76" s="144"/>
      <c r="F76" s="435">
        <f>D55</f>
        <v>0</v>
      </c>
      <c r="G76" s="435">
        <f>F79</f>
        <v>0</v>
      </c>
      <c r="H76" s="435">
        <f>G79</f>
        <v>0</v>
      </c>
      <c r="I76" s="435">
        <f t="shared" ref="I76:S76" si="4">H79</f>
        <v>0</v>
      </c>
      <c r="J76" s="435">
        <f t="shared" si="4"/>
        <v>0</v>
      </c>
      <c r="K76" s="435">
        <f t="shared" si="4"/>
        <v>0</v>
      </c>
      <c r="L76" s="435">
        <f t="shared" si="4"/>
        <v>0</v>
      </c>
      <c r="M76" s="435">
        <f t="shared" si="4"/>
        <v>0</v>
      </c>
      <c r="N76" s="435">
        <f t="shared" si="4"/>
        <v>0</v>
      </c>
      <c r="O76" s="435">
        <f t="shared" si="4"/>
        <v>0</v>
      </c>
      <c r="P76" s="435">
        <f t="shared" si="4"/>
        <v>0</v>
      </c>
      <c r="Q76" s="435">
        <f t="shared" si="4"/>
        <v>0</v>
      </c>
      <c r="R76" s="435">
        <f t="shared" si="4"/>
        <v>0</v>
      </c>
      <c r="S76" s="435">
        <f t="shared" si="4"/>
        <v>0</v>
      </c>
    </row>
    <row r="77" spans="1:19" s="427" customFormat="1" hidden="1">
      <c r="A77" s="142"/>
      <c r="B77" s="144" t="s">
        <v>130</v>
      </c>
      <c r="C77" s="144"/>
      <c r="D77" s="144"/>
      <c r="E77" s="144"/>
      <c r="F77" s="435">
        <f>F23</f>
        <v>0</v>
      </c>
      <c r="G77" s="435">
        <f t="shared" ref="G77:S77" si="5">G23</f>
        <v>0</v>
      </c>
      <c r="H77" s="435">
        <f t="shared" si="5"/>
        <v>0</v>
      </c>
      <c r="I77" s="435">
        <f t="shared" si="5"/>
        <v>0</v>
      </c>
      <c r="J77" s="435">
        <f t="shared" si="5"/>
        <v>0</v>
      </c>
      <c r="K77" s="435">
        <f t="shared" si="5"/>
        <v>0</v>
      </c>
      <c r="L77" s="435">
        <f t="shared" si="5"/>
        <v>0</v>
      </c>
      <c r="M77" s="435">
        <f t="shared" si="5"/>
        <v>0</v>
      </c>
      <c r="N77" s="435">
        <f t="shared" si="5"/>
        <v>0</v>
      </c>
      <c r="O77" s="435">
        <f t="shared" si="5"/>
        <v>0</v>
      </c>
      <c r="P77" s="435">
        <f t="shared" si="5"/>
        <v>0</v>
      </c>
      <c r="Q77" s="435">
        <f t="shared" si="5"/>
        <v>0</v>
      </c>
      <c r="R77" s="435">
        <f t="shared" si="5"/>
        <v>0</v>
      </c>
      <c r="S77" s="435">
        <f t="shared" si="5"/>
        <v>0</v>
      </c>
    </row>
    <row r="78" spans="1:19" s="427" customFormat="1" hidden="1">
      <c r="A78" s="142"/>
      <c r="B78" s="144" t="s">
        <v>131</v>
      </c>
      <c r="C78" s="144"/>
      <c r="D78" s="144"/>
      <c r="E78" s="144"/>
      <c r="F78" s="435">
        <f t="shared" ref="F78:S78" si="6">-F51</f>
        <v>0</v>
      </c>
      <c r="G78" s="435">
        <f t="shared" si="6"/>
        <v>0</v>
      </c>
      <c r="H78" s="435">
        <f t="shared" si="6"/>
        <v>0</v>
      </c>
      <c r="I78" s="435">
        <f t="shared" si="6"/>
        <v>0</v>
      </c>
      <c r="J78" s="435">
        <f t="shared" si="6"/>
        <v>0</v>
      </c>
      <c r="K78" s="435">
        <f t="shared" si="6"/>
        <v>0</v>
      </c>
      <c r="L78" s="435">
        <f t="shared" si="6"/>
        <v>0</v>
      </c>
      <c r="M78" s="435">
        <f t="shared" si="6"/>
        <v>0</v>
      </c>
      <c r="N78" s="435">
        <f t="shared" si="6"/>
        <v>0</v>
      </c>
      <c r="O78" s="435">
        <f t="shared" si="6"/>
        <v>0</v>
      </c>
      <c r="P78" s="435">
        <f t="shared" si="6"/>
        <v>0</v>
      </c>
      <c r="Q78" s="435">
        <f t="shared" si="6"/>
        <v>0</v>
      </c>
      <c r="R78" s="435">
        <f t="shared" si="6"/>
        <v>0</v>
      </c>
      <c r="S78" s="435">
        <f t="shared" si="6"/>
        <v>0</v>
      </c>
    </row>
    <row r="79" spans="1:19" s="427" customFormat="1" ht="16.2" hidden="1" thickBot="1">
      <c r="A79" s="142"/>
      <c r="B79" s="144" t="s">
        <v>132</v>
      </c>
      <c r="C79" s="144"/>
      <c r="D79" s="144"/>
      <c r="E79" s="144"/>
      <c r="F79" s="442">
        <f t="shared" ref="F79:S79" si="7">SUM(F76:F78)</f>
        <v>0</v>
      </c>
      <c r="G79" s="442">
        <f t="shared" si="7"/>
        <v>0</v>
      </c>
      <c r="H79" s="442">
        <f t="shared" si="7"/>
        <v>0</v>
      </c>
      <c r="I79" s="442">
        <f t="shared" si="7"/>
        <v>0</v>
      </c>
      <c r="J79" s="442">
        <f t="shared" si="7"/>
        <v>0</v>
      </c>
      <c r="K79" s="442">
        <f t="shared" si="7"/>
        <v>0</v>
      </c>
      <c r="L79" s="442">
        <f t="shared" si="7"/>
        <v>0</v>
      </c>
      <c r="M79" s="442">
        <f t="shared" si="7"/>
        <v>0</v>
      </c>
      <c r="N79" s="442">
        <f t="shared" si="7"/>
        <v>0</v>
      </c>
      <c r="O79" s="442">
        <f t="shared" si="7"/>
        <v>0</v>
      </c>
      <c r="P79" s="442">
        <f t="shared" si="7"/>
        <v>0</v>
      </c>
      <c r="Q79" s="442">
        <f t="shared" si="7"/>
        <v>0</v>
      </c>
      <c r="R79" s="442">
        <f t="shared" si="7"/>
        <v>0</v>
      </c>
      <c r="S79" s="442">
        <f t="shared" si="7"/>
        <v>0</v>
      </c>
    </row>
    <row r="80" spans="1:19" hidden="1">
      <c r="A80" s="152"/>
      <c r="F80" s="434"/>
      <c r="G80" s="434"/>
      <c r="H80" s="434"/>
      <c r="I80" s="434"/>
      <c r="J80" s="434"/>
      <c r="K80" s="434"/>
      <c r="L80" s="434"/>
      <c r="M80" s="434"/>
      <c r="N80" s="434"/>
      <c r="O80" s="434"/>
      <c r="P80" s="434"/>
      <c r="Q80" s="434"/>
      <c r="R80" s="434"/>
      <c r="S80" s="434"/>
    </row>
    <row r="81" spans="1:19" hidden="1">
      <c r="A81" s="152"/>
      <c r="F81" s="434"/>
      <c r="G81" s="434"/>
      <c r="H81" s="434"/>
      <c r="I81" s="434"/>
      <c r="J81" s="434"/>
      <c r="K81" s="434"/>
      <c r="L81" s="434"/>
      <c r="M81" s="434"/>
      <c r="N81" s="434"/>
      <c r="O81" s="434"/>
      <c r="P81" s="434"/>
      <c r="Q81" s="434"/>
      <c r="R81" s="434"/>
      <c r="S81" s="434"/>
    </row>
    <row r="82" spans="1:19" hidden="1">
      <c r="A82" s="152"/>
      <c r="B82" s="144" t="s">
        <v>133</v>
      </c>
      <c r="F82" s="434"/>
      <c r="G82" s="434"/>
      <c r="H82" s="434"/>
      <c r="I82" s="434"/>
      <c r="J82" s="434"/>
      <c r="K82" s="434"/>
      <c r="L82" s="434"/>
      <c r="M82" s="434"/>
      <c r="N82" s="434"/>
      <c r="O82" s="434"/>
      <c r="P82" s="434"/>
      <c r="Q82" s="434"/>
      <c r="R82" s="434"/>
      <c r="S82" s="434"/>
    </row>
    <row r="83" spans="1:19" hidden="1">
      <c r="A83" s="152"/>
      <c r="B83" s="144" t="s">
        <v>138</v>
      </c>
      <c r="F83" s="441"/>
      <c r="G83" s="441"/>
      <c r="H83" s="441"/>
      <c r="I83" s="441"/>
      <c r="J83" s="441"/>
      <c r="K83" s="441"/>
      <c r="L83" s="441"/>
      <c r="M83" s="441"/>
      <c r="N83" s="441"/>
      <c r="O83" s="441"/>
      <c r="P83" s="441"/>
      <c r="Q83" s="441"/>
      <c r="R83" s="441"/>
      <c r="S83" s="441"/>
    </row>
    <row r="84" spans="1:19" s="427" customFormat="1" ht="16.2" hidden="1" thickBot="1">
      <c r="A84" s="142"/>
      <c r="B84" s="144" t="s">
        <v>139</v>
      </c>
      <c r="C84" s="144"/>
      <c r="D84" s="144"/>
      <c r="E84" s="144"/>
      <c r="F84" s="442">
        <f>F79-F83</f>
        <v>0</v>
      </c>
      <c r="G84" s="442">
        <f t="shared" ref="G84:S84" si="8">G79-G83</f>
        <v>0</v>
      </c>
      <c r="H84" s="442">
        <f t="shared" si="8"/>
        <v>0</v>
      </c>
      <c r="I84" s="442">
        <f t="shared" si="8"/>
        <v>0</v>
      </c>
      <c r="J84" s="442">
        <f t="shared" si="8"/>
        <v>0</v>
      </c>
      <c r="K84" s="442">
        <f t="shared" si="8"/>
        <v>0</v>
      </c>
      <c r="L84" s="442">
        <f t="shared" si="8"/>
        <v>0</v>
      </c>
      <c r="M84" s="442">
        <f t="shared" si="8"/>
        <v>0</v>
      </c>
      <c r="N84" s="442">
        <f t="shared" si="8"/>
        <v>0</v>
      </c>
      <c r="O84" s="442">
        <f t="shared" si="8"/>
        <v>0</v>
      </c>
      <c r="P84" s="442">
        <f t="shared" si="8"/>
        <v>0</v>
      </c>
      <c r="Q84" s="442">
        <f t="shared" si="8"/>
        <v>0</v>
      </c>
      <c r="R84" s="442">
        <f t="shared" si="8"/>
        <v>0</v>
      </c>
      <c r="S84" s="442">
        <f t="shared" si="8"/>
        <v>0</v>
      </c>
    </row>
    <row r="85" spans="1:19" hidden="1">
      <c r="A85" s="152"/>
      <c r="F85" s="434"/>
      <c r="G85" s="434"/>
      <c r="H85" s="434"/>
      <c r="I85" s="434"/>
      <c r="J85" s="434"/>
      <c r="K85" s="434"/>
      <c r="L85" s="434"/>
      <c r="M85" s="434"/>
      <c r="N85" s="434"/>
      <c r="O85" s="434"/>
      <c r="P85" s="434"/>
      <c r="Q85" s="434"/>
      <c r="R85" s="434"/>
      <c r="S85" s="434"/>
    </row>
    <row r="86" spans="1:19" hidden="1">
      <c r="A86" s="152"/>
      <c r="B86" s="144" t="s">
        <v>140</v>
      </c>
      <c r="F86" s="441"/>
      <c r="G86" s="441"/>
      <c r="H86" s="441"/>
      <c r="I86" s="441"/>
      <c r="J86" s="441"/>
      <c r="K86" s="441"/>
      <c r="L86" s="441"/>
      <c r="M86" s="441"/>
      <c r="N86" s="441"/>
      <c r="O86" s="441"/>
      <c r="P86" s="441"/>
      <c r="Q86" s="441"/>
      <c r="R86" s="441"/>
      <c r="S86" s="441"/>
    </row>
    <row r="87" spans="1:19" hidden="1">
      <c r="A87" s="152"/>
      <c r="B87" s="153" t="s">
        <v>141</v>
      </c>
      <c r="F87" s="441"/>
      <c r="G87" s="441"/>
      <c r="H87" s="441"/>
      <c r="I87" s="441"/>
      <c r="J87" s="441"/>
      <c r="K87" s="441"/>
      <c r="L87" s="441"/>
      <c r="M87" s="441"/>
      <c r="N87" s="441"/>
      <c r="O87" s="441"/>
      <c r="P87" s="441"/>
      <c r="Q87" s="441"/>
      <c r="R87" s="441"/>
      <c r="S87" s="441"/>
    </row>
    <row r="88" spans="1:19" hidden="1">
      <c r="A88" s="152"/>
      <c r="B88" s="144" t="s">
        <v>142</v>
      </c>
      <c r="F88" s="441"/>
      <c r="G88" s="441"/>
      <c r="H88" s="441"/>
      <c r="I88" s="441"/>
      <c r="J88" s="441"/>
      <c r="K88" s="441"/>
      <c r="L88" s="441"/>
      <c r="M88" s="441"/>
      <c r="N88" s="441"/>
      <c r="O88" s="441"/>
      <c r="P88" s="441"/>
      <c r="Q88" s="441"/>
      <c r="R88" s="441"/>
      <c r="S88" s="441"/>
    </row>
    <row r="89" spans="1:19" s="427" customFormat="1" ht="16.2" hidden="1" thickBot="1">
      <c r="A89" s="142"/>
      <c r="B89" s="144" t="s">
        <v>143</v>
      </c>
      <c r="C89" s="144"/>
      <c r="D89" s="144"/>
      <c r="E89" s="144"/>
      <c r="F89" s="442">
        <f t="shared" ref="F89:S89" si="9">SUM(F86:F88)</f>
        <v>0</v>
      </c>
      <c r="G89" s="442">
        <f t="shared" si="9"/>
        <v>0</v>
      </c>
      <c r="H89" s="442">
        <f t="shared" si="9"/>
        <v>0</v>
      </c>
      <c r="I89" s="442">
        <f t="shared" si="9"/>
        <v>0</v>
      </c>
      <c r="J89" s="442">
        <f t="shared" si="9"/>
        <v>0</v>
      </c>
      <c r="K89" s="442">
        <f t="shared" si="9"/>
        <v>0</v>
      </c>
      <c r="L89" s="442">
        <f t="shared" si="9"/>
        <v>0</v>
      </c>
      <c r="M89" s="442">
        <f t="shared" si="9"/>
        <v>0</v>
      </c>
      <c r="N89" s="442">
        <f t="shared" si="9"/>
        <v>0</v>
      </c>
      <c r="O89" s="442">
        <f t="shared" si="9"/>
        <v>0</v>
      </c>
      <c r="P89" s="442">
        <f t="shared" si="9"/>
        <v>0</v>
      </c>
      <c r="Q89" s="442">
        <f t="shared" si="9"/>
        <v>0</v>
      </c>
      <c r="R89" s="442">
        <f t="shared" si="9"/>
        <v>0</v>
      </c>
      <c r="S89" s="442">
        <f t="shared" si="9"/>
        <v>0</v>
      </c>
    </row>
    <row r="90" spans="1:19" hidden="1">
      <c r="A90" s="152"/>
      <c r="F90" s="434"/>
      <c r="G90" s="434"/>
      <c r="H90" s="434"/>
      <c r="I90" s="434"/>
      <c r="J90" s="434"/>
      <c r="K90" s="434"/>
      <c r="L90" s="434"/>
      <c r="M90" s="434"/>
      <c r="N90" s="434"/>
      <c r="O90" s="434"/>
      <c r="P90" s="434"/>
      <c r="Q90" s="434"/>
      <c r="R90" s="434"/>
      <c r="S90" s="434"/>
    </row>
    <row r="91" spans="1:19" s="427" customFormat="1" hidden="1">
      <c r="A91" s="142"/>
      <c r="B91" s="144"/>
      <c r="C91" s="144" t="s">
        <v>136</v>
      </c>
      <c r="D91" s="144"/>
      <c r="E91" s="144"/>
      <c r="F91" s="444">
        <f t="shared" ref="F91:S91" si="10">F84-F89</f>
        <v>0</v>
      </c>
      <c r="G91" s="444">
        <f t="shared" si="10"/>
        <v>0</v>
      </c>
      <c r="H91" s="444">
        <f t="shared" si="10"/>
        <v>0</v>
      </c>
      <c r="I91" s="444">
        <f t="shared" si="10"/>
        <v>0</v>
      </c>
      <c r="J91" s="444">
        <f t="shared" si="10"/>
        <v>0</v>
      </c>
      <c r="K91" s="444">
        <f t="shared" si="10"/>
        <v>0</v>
      </c>
      <c r="L91" s="444">
        <f t="shared" si="10"/>
        <v>0</v>
      </c>
      <c r="M91" s="444">
        <f t="shared" si="10"/>
        <v>0</v>
      </c>
      <c r="N91" s="444">
        <f t="shared" si="10"/>
        <v>0</v>
      </c>
      <c r="O91" s="444">
        <f t="shared" si="10"/>
        <v>0</v>
      </c>
      <c r="P91" s="444">
        <f t="shared" si="10"/>
        <v>0</v>
      </c>
      <c r="Q91" s="444">
        <f t="shared" si="10"/>
        <v>0</v>
      </c>
      <c r="R91" s="444">
        <f t="shared" si="10"/>
        <v>0</v>
      </c>
      <c r="S91" s="444">
        <f t="shared" si="10"/>
        <v>0</v>
      </c>
    </row>
    <row r="92" spans="1:19" hidden="1">
      <c r="A92" s="152"/>
      <c r="F92" s="434"/>
      <c r="G92" s="434"/>
      <c r="H92" s="434"/>
      <c r="I92" s="434"/>
      <c r="J92" s="434"/>
      <c r="K92" s="434"/>
      <c r="L92" s="434"/>
      <c r="M92" s="434"/>
      <c r="N92" s="434"/>
      <c r="O92" s="434"/>
      <c r="P92" s="434"/>
      <c r="Q92" s="434"/>
      <c r="R92" s="434"/>
      <c r="S92" s="434"/>
    </row>
    <row r="93" spans="1:19">
      <c r="A93" s="154"/>
      <c r="B93" s="150"/>
      <c r="C93" s="150"/>
      <c r="D93" s="150"/>
      <c r="E93" s="150"/>
      <c r="F93" s="445"/>
      <c r="G93" s="445"/>
      <c r="H93" s="445"/>
      <c r="I93" s="445"/>
      <c r="J93" s="445"/>
      <c r="K93" s="445"/>
      <c r="L93" s="445"/>
      <c r="M93" s="445"/>
      <c r="N93" s="445"/>
      <c r="O93" s="445"/>
      <c r="P93" s="445"/>
      <c r="Q93" s="445"/>
      <c r="R93" s="445"/>
      <c r="S93" s="445"/>
    </row>
    <row r="102" spans="1:19">
      <c r="A102" s="152"/>
      <c r="F102" s="434"/>
      <c r="G102" s="434"/>
      <c r="H102" s="434"/>
      <c r="I102" s="434"/>
      <c r="J102" s="434"/>
      <c r="K102" s="434"/>
      <c r="L102" s="434"/>
      <c r="M102" s="434"/>
      <c r="N102" s="434"/>
      <c r="O102" s="434"/>
      <c r="P102" s="434"/>
      <c r="Q102" s="434"/>
      <c r="R102" s="434"/>
      <c r="S102" s="434"/>
    </row>
    <row r="103" spans="1:19">
      <c r="A103" s="152"/>
    </row>
    <row r="104" spans="1:19">
      <c r="A104" s="152"/>
    </row>
    <row r="105" spans="1:19">
      <c r="A105" s="152"/>
    </row>
    <row r="106" spans="1:19">
      <c r="A106" s="152"/>
    </row>
    <row r="107" spans="1:19">
      <c r="A107" s="152"/>
    </row>
    <row r="108" spans="1:19">
      <c r="A108" s="152"/>
    </row>
    <row r="109" spans="1:19">
      <c r="A109" s="152"/>
    </row>
    <row r="110" spans="1:19">
      <c r="A110" s="152"/>
    </row>
    <row r="111" spans="1:19">
      <c r="A111" s="152"/>
    </row>
    <row r="112" spans="1:19">
      <c r="A112" s="152"/>
    </row>
    <row r="113" spans="1:1">
      <c r="A113" s="152"/>
    </row>
    <row r="114" spans="1:1">
      <c r="A114" s="152"/>
    </row>
    <row r="115" spans="1:1">
      <c r="A115" s="152"/>
    </row>
    <row r="116" spans="1:1">
      <c r="A116" s="152"/>
    </row>
    <row r="117" spans="1:1">
      <c r="A117" s="152"/>
    </row>
    <row r="118" spans="1:1">
      <c r="A118" s="152"/>
    </row>
    <row r="119" spans="1:1">
      <c r="A119" s="152"/>
    </row>
    <row r="120" spans="1:1">
      <c r="A120" s="152"/>
    </row>
    <row r="121" spans="1:1">
      <c r="A121" s="152"/>
    </row>
    <row r="122" spans="1:1">
      <c r="A122" s="152"/>
    </row>
    <row r="123" spans="1:1">
      <c r="A123" s="152"/>
    </row>
    <row r="124" spans="1:1">
      <c r="A124" s="152"/>
    </row>
    <row r="125" spans="1:1">
      <c r="A125" s="152"/>
    </row>
    <row r="126" spans="1:1">
      <c r="A126" s="152"/>
    </row>
    <row r="127" spans="1:1">
      <c r="A127" s="152"/>
    </row>
    <row r="128" spans="1:1">
      <c r="A128" s="152"/>
    </row>
    <row r="129" spans="1:1">
      <c r="A129" s="152"/>
    </row>
    <row r="130" spans="1:1">
      <c r="A130" s="152"/>
    </row>
    <row r="131" spans="1:1">
      <c r="A131" s="152"/>
    </row>
    <row r="132" spans="1:1">
      <c r="A132" s="152"/>
    </row>
    <row r="133" spans="1:1">
      <c r="A133" s="152"/>
    </row>
    <row r="134" spans="1:1">
      <c r="A134" s="152"/>
    </row>
    <row r="135" spans="1:1">
      <c r="A135" s="152"/>
    </row>
    <row r="136" spans="1:1">
      <c r="A136" s="152"/>
    </row>
    <row r="137" spans="1:1">
      <c r="A137" s="152"/>
    </row>
    <row r="138" spans="1:1">
      <c r="A138" s="152"/>
    </row>
    <row r="139" spans="1:1">
      <c r="A139" s="152"/>
    </row>
    <row r="140" spans="1:1">
      <c r="A140" s="152"/>
    </row>
    <row r="141" spans="1:1">
      <c r="A141" s="152"/>
    </row>
    <row r="142" spans="1:1">
      <c r="A142" s="152"/>
    </row>
    <row r="143" spans="1:1">
      <c r="A143" s="152"/>
    </row>
    <row r="144" spans="1:1">
      <c r="A144" s="152"/>
    </row>
    <row r="145" spans="1:1">
      <c r="A145" s="152"/>
    </row>
    <row r="146" spans="1:1">
      <c r="A146" s="152"/>
    </row>
    <row r="147" spans="1:1">
      <c r="A147" s="152"/>
    </row>
    <row r="148" spans="1:1">
      <c r="A148" s="152"/>
    </row>
    <row r="149" spans="1:1">
      <c r="A149" s="152"/>
    </row>
    <row r="150" spans="1:1">
      <c r="A150" s="152"/>
    </row>
    <row r="151" spans="1:1">
      <c r="A151" s="152"/>
    </row>
    <row r="152" spans="1:1">
      <c r="A152" s="152"/>
    </row>
    <row r="153" spans="1:1">
      <c r="A153" s="152"/>
    </row>
    <row r="154" spans="1:1">
      <c r="A154" s="152"/>
    </row>
    <row r="155" spans="1:1">
      <c r="A155" s="152"/>
    </row>
    <row r="156" spans="1:1">
      <c r="A156" s="152"/>
    </row>
    <row r="157" spans="1:1">
      <c r="A157" s="152"/>
    </row>
    <row r="158" spans="1:1">
      <c r="A158" s="152"/>
    </row>
    <row r="159" spans="1:1">
      <c r="A159" s="152"/>
    </row>
    <row r="160" spans="1:1">
      <c r="A160" s="152"/>
    </row>
    <row r="161" spans="1:1">
      <c r="A161" s="152"/>
    </row>
    <row r="162" spans="1:1">
      <c r="A162" s="152"/>
    </row>
    <row r="163" spans="1:1">
      <c r="A163" s="152"/>
    </row>
    <row r="164" spans="1:1">
      <c r="A164" s="152"/>
    </row>
    <row r="165" spans="1:1">
      <c r="A165" s="152"/>
    </row>
    <row r="166" spans="1:1">
      <c r="A166" s="152"/>
    </row>
    <row r="167" spans="1:1">
      <c r="A167" s="152"/>
    </row>
    <row r="168" spans="1:1">
      <c r="A168" s="152"/>
    </row>
    <row r="169" spans="1:1">
      <c r="A169" s="152"/>
    </row>
    <row r="170" spans="1:1">
      <c r="A170" s="152"/>
    </row>
    <row r="171" spans="1:1">
      <c r="A171" s="152"/>
    </row>
    <row r="172" spans="1:1">
      <c r="A172" s="152"/>
    </row>
    <row r="173" spans="1:1">
      <c r="A173" s="152"/>
    </row>
    <row r="174" spans="1:1">
      <c r="A174" s="152"/>
    </row>
    <row r="175" spans="1:1">
      <c r="A175" s="152"/>
    </row>
    <row r="176" spans="1:1">
      <c r="A176" s="152"/>
    </row>
    <row r="177" spans="1:1">
      <c r="A177" s="152"/>
    </row>
    <row r="178" spans="1:1">
      <c r="A178" s="152"/>
    </row>
  </sheetData>
  <sheetProtection algorithmName="SHA-512" hashValue="I4W+riPTld4MQohwCnCWOjqhPZLrUggy2P2569LS3QEtubMzKOjtQI274H2tih7AVMJThfyddGe9R3UWc0FXNA==" saltValue="pTecH7yjwLXs6iwhTUv8Pw==" spinCount="100000" sheet="1" formatCells="0" formatColumns="0" formatRows="0"/>
  <mergeCells count="12">
    <mergeCell ref="I72:J72"/>
    <mergeCell ref="I73:J73"/>
    <mergeCell ref="A4:B5"/>
    <mergeCell ref="B66:C66"/>
    <mergeCell ref="B67:C67"/>
    <mergeCell ref="B68:C68"/>
    <mergeCell ref="I71:J71"/>
    <mergeCell ref="A1:B1"/>
    <mergeCell ref="A2:B2"/>
    <mergeCell ref="A3:B3"/>
    <mergeCell ref="B65:C65"/>
    <mergeCell ref="B71:C71"/>
  </mergeCells>
  <conditionalFormatting sqref="A42:B42">
    <cfRule type="cellIs" dxfId="47" priority="19" stopIfTrue="1" operator="lessThan">
      <formula>0</formula>
    </cfRule>
  </conditionalFormatting>
  <conditionalFormatting sqref="A10:C20">
    <cfRule type="cellIs" dxfId="46" priority="10" stopIfTrue="1" operator="lessThan">
      <formula>0</formula>
    </cfRule>
  </conditionalFormatting>
  <conditionalFormatting sqref="A28:C41">
    <cfRule type="cellIs" dxfId="45" priority="7" stopIfTrue="1" operator="lessThan">
      <formula>0</formula>
    </cfRule>
  </conditionalFormatting>
  <conditionalFormatting sqref="A43:IV50">
    <cfRule type="cellIs" dxfId="44" priority="4" stopIfTrue="1" operator="lessThan">
      <formula>0</formula>
    </cfRule>
  </conditionalFormatting>
  <conditionalFormatting sqref="A21:XFD27">
    <cfRule type="cellIs" dxfId="43" priority="9" stopIfTrue="1" operator="lessThan">
      <formula>0</formula>
    </cfRule>
  </conditionalFormatting>
  <conditionalFormatting sqref="C2:E5">
    <cfRule type="cellIs" dxfId="42" priority="2" stopIfTrue="1" operator="lessThan">
      <formula>0</formula>
    </cfRule>
  </conditionalFormatting>
  <conditionalFormatting sqref="C1:F1 A1:A4 L1:IV4 A6:XFD8 A9:E9 D10:E13 E14:E15 D14:D20 E16:IV18 E19:XFD20 D28:D42 F42:S42 A51:XFD51 A52:B52 D52:XFD52 A53:XFD64 A65:B68 A69:E70 K69:IV71 A71:B71 D71:E71 A74:XFD93 A102:XFD65537">
    <cfRule type="cellIs" dxfId="41" priority="31" stopIfTrue="1" operator="lessThan">
      <formula>0</formula>
    </cfRule>
  </conditionalFormatting>
  <conditionalFormatting sqref="D65:IV68">
    <cfRule type="cellIs" dxfId="40" priority="12" stopIfTrue="1" operator="lessThan">
      <formula>0</formula>
    </cfRule>
  </conditionalFormatting>
  <conditionalFormatting sqref="E28:IV41">
    <cfRule type="cellIs" dxfId="39" priority="8" stopIfTrue="1" operator="lessThan">
      <formula>0</formula>
    </cfRule>
  </conditionalFormatting>
  <conditionalFormatting sqref="F5:IV5">
    <cfRule type="cellIs" dxfId="38" priority="1" stopIfTrue="1" operator="lessThan">
      <formula>0</formula>
    </cfRule>
  </conditionalFormatting>
  <conditionalFormatting sqref="F9:IV15">
    <cfRule type="cellIs" dxfId="37" priority="11" stopIfTrue="1" operator="lessThan">
      <formula>0</formula>
    </cfRule>
  </conditionalFormatting>
  <hyperlinks>
    <hyperlink ref="C18" location="'Sep 25 Restricted'!A1" display="COMPLETE RESTRICTED INCOME FORM" xr:uid="{B0F65069-32F7-460A-844F-3C4DD8114DBD}"/>
  </hyperlinks>
  <printOptions gridLines="1"/>
  <pageMargins left="0.43307086614173229" right="0.19685039370078741" top="0.59055118110236227" bottom="0.19685039370078741" header="0.51181102362204722" footer="0.11811023622047245"/>
  <pageSetup paperSize="9" fitToHeight="0" pageOrder="overThenDown" orientation="landscape" horizontalDpi="4294967293" r:id="rId1"/>
  <headerFooter alignWithMargins="0"/>
  <rowBreaks count="1" manualBreakCount="1">
    <brk id="25" max="16383" man="1"/>
  </rowBreaks>
  <customProperties>
    <customPr name="GUID" r:id="rId2"/>
  </customProperties>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CF4E5B-CF2D-42EB-BAF9-61715410FC39}">
  <sheetPr codeName="Sheet15">
    <tabColor rgb="FF92D050"/>
    <pageSetUpPr fitToPage="1"/>
  </sheetPr>
  <dimension ref="A1:I456"/>
  <sheetViews>
    <sheetView view="pageLayout" zoomScale="90" zoomScaleNormal="100" zoomScaleSheetLayoutView="90" zoomScalePageLayoutView="90" workbookViewId="0">
      <selection activeCell="C12" sqref="C12:C13"/>
    </sheetView>
  </sheetViews>
  <sheetFormatPr defaultColWidth="8.90625" defaultRowHeight="14.4"/>
  <cols>
    <col min="1" max="1" width="5.453125" style="43" customWidth="1"/>
    <col min="2" max="2" width="34.90625" style="43" customWidth="1"/>
    <col min="3" max="3" width="10.1796875" style="43" customWidth="1"/>
    <col min="4" max="4" width="17.08984375" style="43" customWidth="1"/>
    <col min="5" max="5" width="0.453125" style="43" customWidth="1"/>
    <col min="6" max="6" width="15.81640625" style="43" customWidth="1"/>
    <col min="7" max="7" width="10.08984375" style="43" customWidth="1"/>
    <col min="8" max="8" width="14.36328125" style="43" customWidth="1"/>
    <col min="9" max="9" width="15.54296875" style="43" customWidth="1"/>
    <col min="10" max="16384" width="8.90625" style="53"/>
  </cols>
  <sheetData>
    <row r="1" spans="1:9" s="155" customFormat="1" ht="17.100000000000001" customHeight="1" thickBot="1">
      <c r="A1" s="618" t="s">
        <v>144</v>
      </c>
      <c r="B1" s="619"/>
      <c r="C1" s="619"/>
      <c r="D1" s="620"/>
      <c r="F1" s="627" t="s">
        <v>40</v>
      </c>
      <c r="G1" s="628"/>
      <c r="H1" s="628"/>
      <c r="I1" s="156"/>
    </row>
    <row r="2" spans="1:9" s="43" customFormat="1" ht="17.100000000000001" customHeight="1">
      <c r="A2" s="621"/>
      <c r="B2" s="622"/>
      <c r="C2" s="622"/>
      <c r="D2" s="623"/>
      <c r="F2" s="157" t="s">
        <v>41</v>
      </c>
      <c r="G2" s="629">
        <v>46295</v>
      </c>
      <c r="H2" s="629"/>
      <c r="I2" s="630"/>
    </row>
    <row r="3" spans="1:9" s="43" customFormat="1" ht="17.100000000000001" customHeight="1">
      <c r="A3" s="621"/>
      <c r="B3" s="622"/>
      <c r="C3" s="622"/>
      <c r="D3" s="623"/>
      <c r="F3" s="158" t="s">
        <v>43</v>
      </c>
      <c r="G3" s="631">
        <f>'Info about Council'!C4</f>
        <v>0</v>
      </c>
      <c r="H3" s="631"/>
      <c r="I3" s="632"/>
    </row>
    <row r="4" spans="1:9" s="43" customFormat="1" ht="17.100000000000001" customHeight="1">
      <c r="A4" s="621"/>
      <c r="B4" s="622"/>
      <c r="C4" s="622"/>
      <c r="D4" s="623"/>
      <c r="F4" s="158" t="s">
        <v>45</v>
      </c>
      <c r="G4" s="631">
        <f>'Info about Council'!C5</f>
        <v>0</v>
      </c>
      <c r="H4" s="631"/>
      <c r="I4" s="632"/>
    </row>
    <row r="5" spans="1:9" s="43" customFormat="1" ht="22.8" customHeight="1" thickBot="1">
      <c r="A5" s="624"/>
      <c r="B5" s="625"/>
      <c r="C5" s="625"/>
      <c r="D5" s="626"/>
      <c r="F5" s="159" t="s">
        <v>48</v>
      </c>
      <c r="G5" s="760">
        <f>'Info about Council'!C6</f>
        <v>0</v>
      </c>
      <c r="H5" s="760"/>
      <c r="I5" s="761"/>
    </row>
    <row r="6" spans="1:9" s="43" customFormat="1" ht="6.75" customHeight="1" thickBot="1">
      <c r="A6" s="160"/>
      <c r="B6" s="160"/>
      <c r="C6" s="160"/>
      <c r="D6" s="160"/>
      <c r="E6" s="143"/>
      <c r="F6" s="143"/>
      <c r="G6" s="161"/>
      <c r="H6" s="161"/>
      <c r="I6" s="161"/>
    </row>
    <row r="7" spans="1:9" s="43" customFormat="1" ht="17.100000000000001" customHeight="1" thickBot="1">
      <c r="A7" s="633" t="s">
        <v>145</v>
      </c>
      <c r="B7" s="634"/>
      <c r="C7" s="634"/>
      <c r="D7" s="635"/>
      <c r="E7" s="636" t="s">
        <v>146</v>
      </c>
      <c r="F7" s="636"/>
      <c r="G7" s="636"/>
      <c r="H7" s="636"/>
      <c r="I7" s="637"/>
    </row>
    <row r="8" spans="1:9" s="43" customFormat="1" ht="33.75" customHeight="1">
      <c r="A8" s="762" t="s">
        <v>147</v>
      </c>
      <c r="B8" s="763"/>
      <c r="C8" s="763"/>
      <c r="D8" s="764"/>
      <c r="E8" s="765" t="s">
        <v>148</v>
      </c>
      <c r="F8" s="766"/>
      <c r="G8" s="766"/>
      <c r="H8" s="766"/>
      <c r="I8" s="767"/>
    </row>
    <row r="9" spans="1:9" s="43" customFormat="1" ht="35.25" customHeight="1">
      <c r="A9" s="768" t="s">
        <v>149</v>
      </c>
      <c r="B9" s="769"/>
      <c r="C9" s="769"/>
      <c r="D9" s="770"/>
      <c r="E9" s="771" t="s">
        <v>150</v>
      </c>
      <c r="F9" s="772"/>
      <c r="G9" s="772"/>
      <c r="H9" s="772"/>
      <c r="I9" s="773"/>
    </row>
    <row r="10" spans="1:9" s="43" customFormat="1" ht="34.5" customHeight="1" thickBot="1">
      <c r="A10" s="774" t="s">
        <v>151</v>
      </c>
      <c r="B10" s="775"/>
      <c r="C10" s="775"/>
      <c r="D10" s="776"/>
      <c r="E10" s="777" t="s">
        <v>152</v>
      </c>
      <c r="F10" s="778"/>
      <c r="G10" s="778"/>
      <c r="H10" s="778"/>
      <c r="I10" s="779"/>
    </row>
    <row r="11" spans="1:9" s="43" customFormat="1" ht="6.75" customHeight="1" thickBot="1">
      <c r="A11" s="162"/>
      <c r="B11" s="162"/>
      <c r="C11" s="162"/>
      <c r="D11" s="162"/>
      <c r="E11" s="163"/>
      <c r="F11" s="143"/>
      <c r="G11" s="161"/>
      <c r="H11" s="161"/>
      <c r="I11" s="161"/>
    </row>
    <row r="12" spans="1:9" ht="17.100000000000001" customHeight="1">
      <c r="A12" s="655" t="s">
        <v>153</v>
      </c>
      <c r="B12" s="656"/>
      <c r="C12" s="780">
        <f>'Jun 26 Restricted'!C56</f>
        <v>0</v>
      </c>
      <c r="D12" s="164"/>
      <c r="E12" s="165"/>
      <c r="F12" s="166"/>
      <c r="G12" s="166"/>
      <c r="H12" s="166"/>
      <c r="I12" s="166"/>
    </row>
    <row r="13" spans="1:9" ht="17.100000000000001" customHeight="1" thickBot="1">
      <c r="A13" s="657"/>
      <c r="B13" s="658"/>
      <c r="C13" s="781"/>
      <c r="D13" s="661" t="s">
        <v>154</v>
      </c>
      <c r="E13" s="664" t="s">
        <v>155</v>
      </c>
      <c r="F13" s="665"/>
      <c r="G13" s="665"/>
      <c r="H13" s="661"/>
      <c r="I13" s="672" t="s">
        <v>156</v>
      </c>
    </row>
    <row r="14" spans="1:9" ht="17.100000000000001" customHeight="1">
      <c r="A14" s="53"/>
      <c r="C14" s="258"/>
      <c r="D14" s="662"/>
      <c r="E14" s="666"/>
      <c r="F14" s="667"/>
      <c r="G14" s="667"/>
      <c r="H14" s="668"/>
      <c r="I14" s="672"/>
    </row>
    <row r="15" spans="1:9" ht="17.100000000000001" customHeight="1">
      <c r="A15" s="55" t="s">
        <v>53</v>
      </c>
      <c r="B15" s="121"/>
      <c r="C15" s="259"/>
      <c r="D15" s="663"/>
      <c r="E15" s="669"/>
      <c r="F15" s="670"/>
      <c r="G15" s="670"/>
      <c r="H15" s="671"/>
      <c r="I15" s="672"/>
    </row>
    <row r="16" spans="1:9" ht="16.5" customHeight="1">
      <c r="A16" s="62">
        <v>1002</v>
      </c>
      <c r="B16" s="63" t="s">
        <v>44</v>
      </c>
      <c r="C16" s="260"/>
      <c r="D16" s="261"/>
      <c r="E16" s="783"/>
      <c r="F16" s="783"/>
      <c r="G16" s="783"/>
      <c r="H16" s="783"/>
      <c r="I16" s="171"/>
    </row>
    <row r="17" spans="1:9" ht="16.5" customHeight="1">
      <c r="A17" s="62">
        <v>1003</v>
      </c>
      <c r="B17" s="63" t="s">
        <v>46</v>
      </c>
      <c r="C17" s="260"/>
      <c r="D17" s="261"/>
      <c r="E17" s="783"/>
      <c r="F17" s="783"/>
      <c r="G17" s="783"/>
      <c r="H17" s="783"/>
      <c r="I17" s="171"/>
    </row>
    <row r="18" spans="1:9" ht="16.5" customHeight="1">
      <c r="A18" s="62">
        <v>1004</v>
      </c>
      <c r="B18" s="63" t="s">
        <v>157</v>
      </c>
      <c r="C18" s="260"/>
      <c r="D18" s="261"/>
      <c r="E18" s="783"/>
      <c r="F18" s="783"/>
      <c r="G18" s="783"/>
      <c r="H18" s="783"/>
      <c r="I18" s="171"/>
    </row>
    <row r="19" spans="1:9" ht="16.5" customHeight="1">
      <c r="A19" s="67">
        <v>1005</v>
      </c>
      <c r="B19" s="63" t="s">
        <v>49</v>
      </c>
      <c r="C19" s="260"/>
      <c r="D19" s="262"/>
      <c r="E19" s="783"/>
      <c r="F19" s="783"/>
      <c r="G19" s="783"/>
      <c r="H19" s="783"/>
      <c r="I19" s="171"/>
    </row>
    <row r="20" spans="1:9" ht="16.5" customHeight="1" thickBot="1">
      <c r="A20" s="62">
        <v>1007</v>
      </c>
      <c r="B20" s="63" t="s">
        <v>51</v>
      </c>
      <c r="C20" s="260"/>
      <c r="D20" s="262"/>
      <c r="E20" s="783"/>
      <c r="F20" s="783"/>
      <c r="G20" s="783"/>
      <c r="H20" s="783"/>
      <c r="I20" s="171"/>
    </row>
    <row r="21" spans="1:9" ht="17.100000000000001" customHeight="1" thickBot="1">
      <c r="A21" s="72" t="s">
        <v>158</v>
      </c>
      <c r="B21" s="172"/>
      <c r="C21" s="73">
        <f>SUM(C16:C20)</f>
        <v>0</v>
      </c>
      <c r="D21" s="174">
        <f>C21-'Sep 26 Return'!C22</f>
        <v>0</v>
      </c>
      <c r="E21" s="49" t="s">
        <v>159</v>
      </c>
      <c r="F21" s="263"/>
      <c r="G21" s="53"/>
    </row>
    <row r="22" spans="1:9" ht="9.75" customHeight="1">
      <c r="A22" s="55"/>
      <c r="C22" s="175"/>
      <c r="D22" s="52"/>
      <c r="E22" s="52"/>
      <c r="F22" s="52"/>
    </row>
    <row r="23" spans="1:9" s="43" customFormat="1" ht="17.100000000000001" customHeight="1">
      <c r="A23" s="55" t="s">
        <v>59</v>
      </c>
      <c r="B23" s="91"/>
      <c r="D23" s="176" t="s">
        <v>160</v>
      </c>
      <c r="E23" s="675" t="s">
        <v>161</v>
      </c>
      <c r="F23" s="675"/>
      <c r="G23" s="675"/>
      <c r="H23" s="675"/>
      <c r="I23" s="675"/>
    </row>
    <row r="24" spans="1:9" s="43" customFormat="1" ht="17.100000000000001" customHeight="1" thickBot="1">
      <c r="A24" s="75">
        <v>2001</v>
      </c>
      <c r="B24" s="177" t="s">
        <v>162</v>
      </c>
      <c r="C24" s="260"/>
      <c r="D24" s="264"/>
      <c r="E24" s="784"/>
      <c r="F24" s="784"/>
      <c r="G24" s="784"/>
      <c r="H24" s="784"/>
      <c r="I24" s="784"/>
    </row>
    <row r="25" spans="1:9" s="43" customFormat="1" ht="17.100000000000001" customHeight="1" thickBot="1">
      <c r="A25" s="55" t="s">
        <v>163</v>
      </c>
      <c r="B25" s="91"/>
      <c r="C25" s="265">
        <f>C21+C24</f>
        <v>0</v>
      </c>
      <c r="E25" s="179"/>
      <c r="F25" s="52"/>
    </row>
    <row r="26" spans="1:9" s="43" customFormat="1" ht="6" customHeight="1">
      <c r="A26" s="55"/>
      <c r="C26" s="179"/>
      <c r="E26" s="179"/>
      <c r="F26" s="52"/>
    </row>
    <row r="27" spans="1:9" s="43" customFormat="1" ht="17.100000000000001" customHeight="1">
      <c r="A27" s="181"/>
      <c r="C27" s="56"/>
      <c r="D27" s="676" t="s">
        <v>164</v>
      </c>
      <c r="E27" s="677" t="s">
        <v>165</v>
      </c>
      <c r="F27" s="677"/>
      <c r="G27" s="677"/>
      <c r="H27" s="677"/>
      <c r="I27" s="677"/>
    </row>
    <row r="28" spans="1:9" s="43" customFormat="1" ht="17.100000000000001" customHeight="1">
      <c r="A28" s="55" t="s">
        <v>166</v>
      </c>
      <c r="B28" s="183"/>
      <c r="C28" s="56"/>
      <c r="D28" s="676"/>
      <c r="E28" s="677"/>
      <c r="F28" s="677"/>
      <c r="G28" s="677"/>
      <c r="H28" s="677"/>
      <c r="I28" s="677"/>
    </row>
    <row r="29" spans="1:9" s="43" customFormat="1" ht="17.100000000000001" customHeight="1" thickBot="1">
      <c r="A29" s="55" t="s">
        <v>167</v>
      </c>
      <c r="B29" s="184"/>
      <c r="C29" s="266"/>
      <c r="D29" s="676"/>
      <c r="E29" s="677"/>
      <c r="F29" s="677"/>
      <c r="G29" s="677"/>
      <c r="H29" s="677"/>
      <c r="I29" s="677"/>
    </row>
    <row r="30" spans="1:9" s="43" customFormat="1" ht="17.100000000000001" customHeight="1">
      <c r="A30" s="58">
        <v>3001</v>
      </c>
      <c r="B30" s="59" t="s">
        <v>69</v>
      </c>
      <c r="C30" s="267"/>
      <c r="D30" s="268"/>
      <c r="E30" s="782"/>
      <c r="F30" s="782"/>
      <c r="G30" s="782"/>
      <c r="H30" s="782"/>
      <c r="I30" s="782"/>
    </row>
    <row r="31" spans="1:9" s="43" customFormat="1" ht="17.100000000000001" customHeight="1">
      <c r="A31" s="67">
        <v>3002</v>
      </c>
      <c r="B31" s="88" t="s">
        <v>72</v>
      </c>
      <c r="C31" s="269"/>
      <c r="D31" s="268"/>
      <c r="E31" s="782"/>
      <c r="F31" s="782"/>
      <c r="G31" s="782"/>
      <c r="H31" s="782"/>
      <c r="I31" s="782"/>
    </row>
    <row r="32" spans="1:9" s="43" customFormat="1" ht="17.100000000000001" customHeight="1">
      <c r="A32" s="62">
        <v>3003</v>
      </c>
      <c r="B32" s="63" t="s">
        <v>75</v>
      </c>
      <c r="C32" s="270"/>
      <c r="D32" s="268"/>
      <c r="E32" s="782"/>
      <c r="F32" s="782"/>
      <c r="G32" s="782"/>
      <c r="H32" s="782"/>
      <c r="I32" s="782"/>
    </row>
    <row r="33" spans="1:9" s="43" customFormat="1" ht="17.100000000000001" customHeight="1">
      <c r="A33" s="67">
        <v>3004</v>
      </c>
      <c r="B33" s="63" t="s">
        <v>76</v>
      </c>
      <c r="C33" s="270"/>
      <c r="D33" s="268"/>
      <c r="E33" s="782"/>
      <c r="F33" s="782"/>
      <c r="G33" s="782"/>
      <c r="H33" s="782"/>
      <c r="I33" s="782"/>
    </row>
    <row r="34" spans="1:9" s="43" customFormat="1" ht="17.100000000000001" customHeight="1">
      <c r="A34" s="62">
        <v>3005</v>
      </c>
      <c r="B34" s="63" t="s">
        <v>78</v>
      </c>
      <c r="C34" s="270"/>
      <c r="D34" s="268"/>
      <c r="E34" s="782"/>
      <c r="F34" s="782"/>
      <c r="G34" s="782"/>
      <c r="H34" s="782"/>
      <c r="I34" s="782"/>
    </row>
    <row r="35" spans="1:9" s="43" customFormat="1" ht="17.100000000000001" customHeight="1">
      <c r="A35" s="67">
        <v>3006</v>
      </c>
      <c r="B35" s="63" t="s">
        <v>80</v>
      </c>
      <c r="C35" s="270"/>
      <c r="D35" s="268"/>
      <c r="E35" s="782"/>
      <c r="F35" s="782"/>
      <c r="G35" s="782"/>
      <c r="H35" s="782"/>
      <c r="I35" s="782"/>
    </row>
    <row r="36" spans="1:9" s="43" customFormat="1" ht="17.100000000000001" customHeight="1">
      <c r="A36" s="62">
        <v>3007</v>
      </c>
      <c r="B36" s="63" t="s">
        <v>84</v>
      </c>
      <c r="C36" s="270"/>
      <c r="D36" s="268"/>
      <c r="E36" s="782"/>
      <c r="F36" s="782"/>
      <c r="G36" s="782"/>
      <c r="H36" s="782"/>
      <c r="I36" s="782"/>
    </row>
    <row r="37" spans="1:9" s="43" customFormat="1" ht="17.100000000000001" customHeight="1">
      <c r="A37" s="67">
        <v>3008</v>
      </c>
      <c r="B37" s="63" t="s">
        <v>85</v>
      </c>
      <c r="C37" s="270"/>
      <c r="D37" s="268"/>
      <c r="E37" s="782"/>
      <c r="F37" s="782"/>
      <c r="G37" s="782"/>
      <c r="H37" s="782"/>
      <c r="I37" s="782"/>
    </row>
    <row r="38" spans="1:9" s="43" customFormat="1" ht="17.100000000000001" customHeight="1">
      <c r="A38" s="62">
        <v>3009</v>
      </c>
      <c r="B38" s="63" t="s">
        <v>88</v>
      </c>
      <c r="C38" s="270"/>
      <c r="D38" s="268"/>
      <c r="E38" s="782"/>
      <c r="F38" s="782"/>
      <c r="G38" s="782"/>
      <c r="H38" s="782"/>
      <c r="I38" s="782"/>
    </row>
    <row r="39" spans="1:9" s="43" customFormat="1" ht="17.100000000000001" customHeight="1" thickBot="1">
      <c r="A39" s="190">
        <v>3010</v>
      </c>
      <c r="B39" s="70" t="s">
        <v>90</v>
      </c>
      <c r="C39" s="271"/>
      <c r="D39" s="268"/>
      <c r="E39" s="782"/>
      <c r="F39" s="782"/>
      <c r="G39" s="782"/>
      <c r="H39" s="782"/>
      <c r="I39" s="782"/>
    </row>
    <row r="40" spans="1:9" s="43" customFormat="1" ht="6.75" customHeight="1">
      <c r="D40" s="272" t="s">
        <v>52</v>
      </c>
      <c r="E40" s="272"/>
      <c r="F40" s="272"/>
      <c r="G40" s="272"/>
      <c r="H40" s="272"/>
      <c r="I40" s="272"/>
    </row>
    <row r="41" spans="1:9" s="43" customFormat="1" ht="17.100000000000001" customHeight="1" thickBot="1">
      <c r="A41" s="55" t="s">
        <v>91</v>
      </c>
      <c r="B41" s="74"/>
      <c r="C41" s="76"/>
      <c r="D41" s="272"/>
      <c r="E41" s="272"/>
      <c r="F41" s="272"/>
      <c r="G41" s="272"/>
      <c r="H41" s="272"/>
      <c r="I41" s="272"/>
    </row>
    <row r="42" spans="1:9" s="43" customFormat="1" ht="17.100000000000001" customHeight="1">
      <c r="A42" s="58">
        <v>4001</v>
      </c>
      <c r="B42" s="59" t="s">
        <v>96</v>
      </c>
      <c r="C42" s="267"/>
      <c r="D42" s="262"/>
      <c r="E42" s="782"/>
      <c r="F42" s="782"/>
      <c r="G42" s="782"/>
      <c r="H42" s="782"/>
      <c r="I42" s="782"/>
    </row>
    <row r="43" spans="1:9" s="43" customFormat="1" ht="17.100000000000001" customHeight="1">
      <c r="A43" s="62">
        <v>4002</v>
      </c>
      <c r="B43" s="63" t="s">
        <v>127</v>
      </c>
      <c r="C43" s="270"/>
      <c r="D43" s="262"/>
      <c r="E43" s="782"/>
      <c r="F43" s="782"/>
      <c r="G43" s="782"/>
      <c r="H43" s="782"/>
      <c r="I43" s="782"/>
    </row>
    <row r="44" spans="1:9" s="43" customFormat="1" ht="17.100000000000001" customHeight="1">
      <c r="A44" s="62">
        <v>4003</v>
      </c>
      <c r="B44" s="193" t="s">
        <v>93</v>
      </c>
      <c r="C44" s="270"/>
      <c r="D44" s="262"/>
      <c r="E44" s="782"/>
      <c r="F44" s="782"/>
      <c r="G44" s="782"/>
      <c r="H44" s="782"/>
      <c r="I44" s="782"/>
    </row>
    <row r="45" spans="1:9" s="43" customFormat="1" ht="6.75" customHeight="1">
      <c r="A45" s="194"/>
      <c r="B45" s="74"/>
      <c r="C45" s="76"/>
      <c r="D45" s="272"/>
      <c r="E45" s="272"/>
      <c r="F45" s="272"/>
      <c r="G45" s="272"/>
      <c r="H45" s="272"/>
      <c r="I45" s="272"/>
    </row>
    <row r="46" spans="1:9" s="43" customFormat="1" ht="17.100000000000001" customHeight="1" thickBot="1">
      <c r="A46" s="55" t="s">
        <v>101</v>
      </c>
      <c r="B46" s="99"/>
      <c r="C46" s="273"/>
      <c r="D46" s="272"/>
      <c r="E46" s="272"/>
      <c r="F46" s="272"/>
      <c r="G46" s="272"/>
      <c r="H46" s="272"/>
      <c r="I46" s="272"/>
    </row>
    <row r="47" spans="1:9" s="43" customFormat="1" ht="17.100000000000001" customHeight="1">
      <c r="A47" s="58">
        <v>5003</v>
      </c>
      <c r="B47" s="59" t="s">
        <v>103</v>
      </c>
      <c r="C47" s="267"/>
      <c r="D47" s="262"/>
      <c r="E47" s="782"/>
      <c r="F47" s="782"/>
      <c r="G47" s="782"/>
      <c r="H47" s="782"/>
      <c r="I47" s="782"/>
    </row>
    <row r="48" spans="1:9" s="43" customFormat="1" ht="17.100000000000001" customHeight="1">
      <c r="A48" s="62">
        <v>5004</v>
      </c>
      <c r="B48" s="63" t="s">
        <v>128</v>
      </c>
      <c r="C48" s="270"/>
      <c r="D48" s="262"/>
      <c r="E48" s="782"/>
      <c r="F48" s="782"/>
      <c r="G48" s="782"/>
      <c r="H48" s="782"/>
      <c r="I48" s="782"/>
    </row>
    <row r="49" spans="1:9" s="43" customFormat="1" ht="17.100000000000001" customHeight="1">
      <c r="A49" s="62">
        <v>5005</v>
      </c>
      <c r="B49" s="63" t="s">
        <v>107</v>
      </c>
      <c r="C49" s="270"/>
      <c r="D49" s="262"/>
      <c r="E49" s="782"/>
      <c r="F49" s="782"/>
      <c r="G49" s="782"/>
      <c r="H49" s="782"/>
      <c r="I49" s="782"/>
    </row>
    <row r="50" spans="1:9" s="43" customFormat="1" ht="17.100000000000001" customHeight="1">
      <c r="A50" s="62">
        <v>5006</v>
      </c>
      <c r="B50" s="63" t="s">
        <v>108</v>
      </c>
      <c r="C50" s="270"/>
      <c r="D50" s="262"/>
      <c r="E50" s="782"/>
      <c r="F50" s="782"/>
      <c r="G50" s="782"/>
      <c r="H50" s="782"/>
      <c r="I50" s="782"/>
    </row>
    <row r="51" spans="1:9" s="43" customFormat="1" ht="17.100000000000001" customHeight="1">
      <c r="A51" s="62">
        <v>5007</v>
      </c>
      <c r="B51" s="63" t="s">
        <v>110</v>
      </c>
      <c r="C51" s="270"/>
      <c r="D51" s="262"/>
      <c r="E51" s="782"/>
      <c r="F51" s="782"/>
      <c r="G51" s="782"/>
      <c r="H51" s="782"/>
      <c r="I51" s="782"/>
    </row>
    <row r="52" spans="1:9" s="43" customFormat="1" ht="17.100000000000001" customHeight="1">
      <c r="A52" s="682">
        <v>5008</v>
      </c>
      <c r="B52" s="684" t="s">
        <v>112</v>
      </c>
      <c r="C52" s="786"/>
      <c r="D52" s="788"/>
      <c r="E52" s="790"/>
      <c r="F52" s="791"/>
      <c r="G52" s="791"/>
      <c r="H52" s="791"/>
      <c r="I52" s="792"/>
    </row>
    <row r="53" spans="1:9" s="43" customFormat="1" ht="17.100000000000001" customHeight="1" thickBot="1">
      <c r="A53" s="683"/>
      <c r="B53" s="685"/>
      <c r="C53" s="787"/>
      <c r="D53" s="789"/>
      <c r="E53" s="793"/>
      <c r="F53" s="794"/>
      <c r="G53" s="794"/>
      <c r="H53" s="794"/>
      <c r="I53" s="795"/>
    </row>
    <row r="54" spans="1:9" s="43" customFormat="1" ht="17.100000000000001" customHeight="1" thickBot="1">
      <c r="A54" s="104" t="s">
        <v>168</v>
      </c>
      <c r="B54" s="105"/>
      <c r="C54" s="274">
        <f>SUM(C47:C53)+SUM(C42:C44)+SUM(C30:C39)</f>
        <v>0</v>
      </c>
      <c r="E54" s="696" t="s">
        <v>169</v>
      </c>
      <c r="F54" s="697"/>
      <c r="G54" s="697"/>
      <c r="H54" s="697"/>
      <c r="I54" s="698"/>
    </row>
    <row r="55" spans="1:9" ht="9" customHeight="1" thickBot="1">
      <c r="A55" s="275"/>
      <c r="B55" s="108"/>
      <c r="C55" s="49"/>
      <c r="D55" s="53"/>
      <c r="E55" s="699"/>
      <c r="F55" s="700"/>
      <c r="G55" s="700"/>
      <c r="H55" s="700"/>
      <c r="I55" s="701"/>
    </row>
    <row r="56" spans="1:9" s="43" customFormat="1" ht="32.25" customHeight="1" thickBot="1">
      <c r="A56" s="705" t="s">
        <v>170</v>
      </c>
      <c r="B56" s="706"/>
      <c r="C56" s="274">
        <f>C12+C25-C54</f>
        <v>0</v>
      </c>
      <c r="E56" s="699"/>
      <c r="F56" s="700"/>
      <c r="G56" s="700"/>
      <c r="H56" s="700"/>
      <c r="I56" s="701"/>
    </row>
    <row r="57" spans="1:9" s="43" customFormat="1" ht="6" customHeight="1">
      <c r="A57" s="200"/>
      <c r="B57" s="200"/>
      <c r="C57" s="200"/>
      <c r="D57" s="202"/>
      <c r="E57" s="702"/>
      <c r="F57" s="703"/>
      <c r="G57" s="703"/>
      <c r="H57" s="703"/>
      <c r="I57" s="704"/>
    </row>
    <row r="58" spans="1:9" s="43" customFormat="1" ht="17.100000000000001" customHeight="1">
      <c r="A58" s="203" t="s">
        <v>171</v>
      </c>
      <c r="B58" s="203"/>
      <c r="C58" s="205"/>
      <c r="D58" s="205"/>
      <c r="E58" s="205"/>
      <c r="F58" s="205"/>
      <c r="G58" s="205"/>
      <c r="H58" s="205"/>
      <c r="I58" s="205"/>
    </row>
    <row r="59" spans="1:9" s="43" customFormat="1" ht="34.5" customHeight="1">
      <c r="A59" s="707" t="s">
        <v>172</v>
      </c>
      <c r="B59" s="707"/>
      <c r="C59" s="208" t="s">
        <v>173</v>
      </c>
      <c r="D59" s="707" t="s">
        <v>33</v>
      </c>
      <c r="E59" s="707"/>
      <c r="F59" s="207" t="s">
        <v>174</v>
      </c>
      <c r="G59" s="208" t="s">
        <v>175</v>
      </c>
      <c r="H59" s="707" t="s">
        <v>176</v>
      </c>
      <c r="I59" s="707"/>
    </row>
    <row r="60" spans="1:9" s="43" customFormat="1" ht="17.100000000000001" customHeight="1">
      <c r="A60" s="708"/>
      <c r="B60" s="709"/>
      <c r="C60" s="138"/>
      <c r="D60" s="679"/>
      <c r="E60" s="679"/>
      <c r="F60" s="138"/>
      <c r="G60" s="209">
        <f>C60+D60-F60</f>
        <v>0</v>
      </c>
      <c r="H60" s="785"/>
      <c r="I60" s="785"/>
    </row>
    <row r="61" spans="1:9" s="43" customFormat="1" ht="17.100000000000001" customHeight="1">
      <c r="A61" s="708"/>
      <c r="B61" s="709"/>
      <c r="C61" s="138"/>
      <c r="D61" s="710"/>
      <c r="E61" s="711"/>
      <c r="F61" s="138"/>
      <c r="G61" s="209">
        <f>C61+D61-F61</f>
        <v>0</v>
      </c>
      <c r="H61" s="796"/>
      <c r="I61" s="797"/>
    </row>
    <row r="62" spans="1:9" s="43" customFormat="1" ht="17.100000000000001" customHeight="1">
      <c r="A62" s="708"/>
      <c r="B62" s="709"/>
      <c r="C62" s="138"/>
      <c r="D62" s="710"/>
      <c r="E62" s="711"/>
      <c r="F62" s="138"/>
      <c r="G62" s="209">
        <f>C62+D62-F62</f>
        <v>0</v>
      </c>
      <c r="H62" s="796"/>
      <c r="I62" s="797"/>
    </row>
    <row r="63" spans="1:9" s="43" customFormat="1" ht="17.100000000000001" customHeight="1">
      <c r="A63" s="708"/>
      <c r="B63" s="709"/>
      <c r="C63" s="138"/>
      <c r="D63" s="710"/>
      <c r="E63" s="711"/>
      <c r="F63" s="138"/>
      <c r="G63" s="209">
        <f>C63+D63-F63</f>
        <v>0</v>
      </c>
      <c r="H63" s="796"/>
      <c r="I63" s="797"/>
    </row>
    <row r="64" spans="1:9" s="43" customFormat="1" ht="17.100000000000001" customHeight="1" thickBot="1">
      <c r="A64" s="718"/>
      <c r="B64" s="719"/>
      <c r="C64" s="141"/>
      <c r="D64" s="720"/>
      <c r="E64" s="721"/>
      <c r="F64" s="141"/>
      <c r="G64" s="209">
        <f>C64+D64-F64</f>
        <v>0</v>
      </c>
      <c r="H64" s="796"/>
      <c r="I64" s="797"/>
    </row>
    <row r="65" spans="1:9" s="43" customFormat="1" ht="17.100000000000001" customHeight="1" thickBot="1">
      <c r="A65" s="712" t="s">
        <v>177</v>
      </c>
      <c r="B65" s="713"/>
      <c r="C65" s="210">
        <f>SUM(C60:C64)</f>
        <v>0</v>
      </c>
      <c r="D65" s="714">
        <f>SUM(D60:E64)</f>
        <v>0</v>
      </c>
      <c r="E65" s="715"/>
      <c r="F65" s="210">
        <f>SUM(F60:F64)</f>
        <v>0</v>
      </c>
      <c r="G65" s="211">
        <f>SUM(G60:G64)</f>
        <v>0</v>
      </c>
      <c r="H65" s="798"/>
      <c r="I65" s="799"/>
    </row>
    <row r="66" spans="1:9" s="43" customFormat="1" ht="17.100000000000001" customHeight="1">
      <c r="A66" s="74" t="s">
        <v>178</v>
      </c>
      <c r="B66" s="74"/>
      <c r="C66" s="212">
        <f>C65-C12</f>
        <v>0</v>
      </c>
      <c r="D66" s="212">
        <f>D65-C25</f>
        <v>0</v>
      </c>
      <c r="E66" s="212"/>
      <c r="F66" s="212">
        <f>F65-C54</f>
        <v>0</v>
      </c>
      <c r="G66" s="212">
        <f>G65-C56</f>
        <v>0</v>
      </c>
      <c r="H66" s="213"/>
      <c r="I66" s="213"/>
    </row>
    <row r="67" spans="1:9" s="43" customFormat="1" ht="17.100000000000001" customHeight="1">
      <c r="A67" s="52"/>
      <c r="B67" s="52"/>
      <c r="C67" s="52"/>
      <c r="D67" s="52"/>
      <c r="E67" s="52"/>
      <c r="F67" s="52"/>
    </row>
    <row r="68" spans="1:9" s="43" customFormat="1" ht="13.8">
      <c r="A68" s="52"/>
      <c r="B68" s="52"/>
      <c r="C68" s="52"/>
      <c r="D68" s="52"/>
      <c r="E68" s="52"/>
      <c r="F68" s="52"/>
    </row>
    <row r="69" spans="1:9" s="43" customFormat="1" ht="13.8">
      <c r="A69" s="52"/>
      <c r="B69" s="52"/>
      <c r="C69" s="52"/>
      <c r="D69" s="52"/>
      <c r="E69" s="52"/>
      <c r="F69" s="52"/>
    </row>
    <row r="70" spans="1:9" s="43" customFormat="1" ht="13.8">
      <c r="A70" s="52"/>
      <c r="B70" s="52"/>
      <c r="C70" s="52"/>
      <c r="D70" s="52"/>
      <c r="E70" s="52"/>
      <c r="F70" s="52"/>
    </row>
    <row r="71" spans="1:9" s="43" customFormat="1" ht="13.8">
      <c r="A71" s="52"/>
      <c r="B71" s="52"/>
      <c r="C71" s="52"/>
      <c r="D71" s="52"/>
      <c r="E71" s="52"/>
      <c r="F71" s="52"/>
    </row>
    <row r="72" spans="1:9" s="43" customFormat="1" ht="13.8">
      <c r="A72" s="52"/>
      <c r="B72" s="52"/>
      <c r="C72" s="52"/>
      <c r="D72" s="52"/>
      <c r="E72" s="52"/>
      <c r="F72" s="52"/>
    </row>
    <row r="73" spans="1:9" s="43" customFormat="1" ht="13.8">
      <c r="A73" s="52"/>
      <c r="B73" s="52"/>
      <c r="C73" s="52"/>
      <c r="D73" s="52"/>
      <c r="E73" s="52"/>
      <c r="F73" s="52"/>
    </row>
    <row r="74" spans="1:9" s="43" customFormat="1" ht="13.8">
      <c r="A74" s="52"/>
      <c r="B74" s="52"/>
      <c r="C74" s="52"/>
      <c r="D74" s="52"/>
      <c r="E74" s="52"/>
      <c r="F74" s="52"/>
    </row>
    <row r="75" spans="1:9" s="43" customFormat="1" ht="13.8">
      <c r="A75" s="52"/>
      <c r="B75" s="52"/>
      <c r="C75" s="52"/>
      <c r="D75" s="52"/>
      <c r="E75" s="52"/>
      <c r="F75" s="52"/>
    </row>
    <row r="76" spans="1:9" s="43" customFormat="1" ht="13.8">
      <c r="A76" s="52"/>
      <c r="B76" s="52"/>
      <c r="C76" s="52"/>
      <c r="D76" s="52"/>
      <c r="E76" s="52"/>
      <c r="F76" s="52"/>
    </row>
    <row r="77" spans="1:9" s="43" customFormat="1" ht="13.8">
      <c r="A77" s="52"/>
      <c r="B77" s="52"/>
      <c r="C77" s="52"/>
      <c r="D77" s="52"/>
      <c r="E77" s="52"/>
      <c r="F77" s="52"/>
    </row>
    <row r="78" spans="1:9" s="43" customFormat="1" ht="13.8">
      <c r="A78" s="52"/>
      <c r="B78" s="52"/>
      <c r="C78" s="52"/>
      <c r="D78" s="52"/>
      <c r="E78" s="52"/>
      <c r="F78" s="52"/>
    </row>
    <row r="79" spans="1:9" s="43" customFormat="1" ht="13.8">
      <c r="A79" s="52"/>
      <c r="B79" s="52"/>
      <c r="C79" s="52"/>
      <c r="D79" s="52"/>
      <c r="E79" s="52"/>
      <c r="F79" s="52"/>
    </row>
    <row r="80" spans="1:9" s="43" customFormat="1" ht="13.8">
      <c r="A80" s="52"/>
      <c r="B80" s="52"/>
      <c r="C80" s="52"/>
      <c r="D80" s="52"/>
      <c r="E80" s="52"/>
      <c r="F80" s="52"/>
    </row>
    <row r="81" spans="1:6" s="43" customFormat="1" ht="13.8">
      <c r="A81" s="52"/>
      <c r="B81" s="52"/>
      <c r="C81" s="52"/>
      <c r="D81" s="52"/>
      <c r="E81" s="52"/>
      <c r="F81" s="52"/>
    </row>
    <row r="82" spans="1:6" s="43" customFormat="1" ht="13.8">
      <c r="A82" s="52"/>
      <c r="B82" s="52"/>
      <c r="C82" s="52"/>
      <c r="D82" s="52"/>
      <c r="E82" s="52"/>
      <c r="F82" s="52"/>
    </row>
    <row r="83" spans="1:6" s="43" customFormat="1" ht="13.8">
      <c r="A83" s="52"/>
      <c r="B83" s="52"/>
      <c r="C83" s="52"/>
      <c r="D83" s="52"/>
      <c r="E83" s="52"/>
      <c r="F83" s="52"/>
    </row>
    <row r="84" spans="1:6" s="43" customFormat="1" ht="13.8">
      <c r="A84" s="52"/>
      <c r="B84" s="52"/>
      <c r="C84" s="52"/>
      <c r="D84" s="52"/>
      <c r="E84" s="52"/>
      <c r="F84" s="52"/>
    </row>
    <row r="85" spans="1:6" s="43" customFormat="1" ht="13.8">
      <c r="A85" s="52"/>
      <c r="B85" s="52"/>
      <c r="C85" s="52"/>
      <c r="D85" s="52"/>
      <c r="E85" s="52"/>
      <c r="F85" s="52"/>
    </row>
    <row r="86" spans="1:6" s="43" customFormat="1" ht="13.8">
      <c r="A86" s="52"/>
      <c r="B86" s="52"/>
      <c r="C86" s="52"/>
      <c r="D86" s="52"/>
      <c r="E86" s="52"/>
      <c r="F86" s="52"/>
    </row>
    <row r="87" spans="1:6" s="43" customFormat="1" ht="13.8">
      <c r="A87" s="52"/>
      <c r="B87" s="52"/>
      <c r="C87" s="52"/>
      <c r="D87" s="52"/>
      <c r="E87" s="52"/>
      <c r="F87" s="52"/>
    </row>
    <row r="88" spans="1:6" s="43" customFormat="1" ht="13.8">
      <c r="A88" s="52"/>
      <c r="B88" s="52"/>
      <c r="C88" s="52"/>
      <c r="D88" s="52"/>
      <c r="E88" s="52"/>
      <c r="F88" s="52"/>
    </row>
    <row r="89" spans="1:6" s="43" customFormat="1" ht="13.8">
      <c r="A89" s="52"/>
      <c r="B89" s="52"/>
      <c r="C89" s="52"/>
      <c r="D89" s="52"/>
      <c r="E89" s="52"/>
      <c r="F89" s="52"/>
    </row>
    <row r="90" spans="1:6" s="43" customFormat="1" ht="13.8">
      <c r="A90" s="52"/>
      <c r="B90" s="52"/>
      <c r="C90" s="52"/>
      <c r="D90" s="52"/>
      <c r="E90" s="52"/>
      <c r="F90" s="52"/>
    </row>
    <row r="91" spans="1:6" s="43" customFormat="1" ht="13.8">
      <c r="A91" s="52"/>
      <c r="B91" s="52"/>
      <c r="C91" s="52"/>
      <c r="D91" s="52"/>
      <c r="E91" s="52"/>
      <c r="F91" s="52"/>
    </row>
    <row r="92" spans="1:6" s="43" customFormat="1" ht="13.8">
      <c r="A92" s="52"/>
      <c r="B92" s="52"/>
      <c r="C92" s="52"/>
      <c r="D92" s="52"/>
      <c r="E92" s="52"/>
      <c r="F92" s="52"/>
    </row>
    <row r="93" spans="1:6" s="43" customFormat="1" ht="13.8">
      <c r="A93" s="52"/>
      <c r="B93" s="52"/>
      <c r="C93" s="52"/>
      <c r="D93" s="52"/>
      <c r="E93" s="52"/>
      <c r="F93" s="52"/>
    </row>
    <row r="94" spans="1:6" s="43" customFormat="1" ht="13.8">
      <c r="A94" s="52"/>
      <c r="B94" s="52"/>
      <c r="C94" s="52"/>
      <c r="D94" s="52"/>
      <c r="E94" s="52"/>
      <c r="F94" s="52"/>
    </row>
    <row r="95" spans="1:6" s="43" customFormat="1" ht="13.8">
      <c r="A95" s="52"/>
      <c r="B95" s="52"/>
      <c r="C95" s="52"/>
      <c r="D95" s="52"/>
      <c r="E95" s="52"/>
      <c r="F95" s="52"/>
    </row>
    <row r="96" spans="1:6" s="43" customFormat="1" ht="13.8">
      <c r="A96" s="52"/>
      <c r="B96" s="52"/>
      <c r="C96" s="52"/>
      <c r="D96" s="52"/>
      <c r="E96" s="52"/>
      <c r="F96" s="52"/>
    </row>
    <row r="97" spans="1:6" s="43" customFormat="1" ht="13.8">
      <c r="A97" s="52"/>
      <c r="B97" s="52"/>
      <c r="C97" s="52"/>
      <c r="D97" s="52"/>
      <c r="E97" s="52"/>
      <c r="F97" s="52"/>
    </row>
    <row r="98" spans="1:6" s="43" customFormat="1" ht="13.8">
      <c r="A98" s="52"/>
      <c r="B98" s="52"/>
      <c r="C98" s="52"/>
      <c r="D98" s="52"/>
      <c r="E98" s="52"/>
      <c r="F98" s="52"/>
    </row>
    <row r="99" spans="1:6" s="43" customFormat="1" ht="13.8">
      <c r="A99" s="52"/>
      <c r="B99" s="52"/>
      <c r="C99" s="52"/>
      <c r="D99" s="52"/>
      <c r="E99" s="52"/>
      <c r="F99" s="52"/>
    </row>
    <row r="100" spans="1:6" s="43" customFormat="1" ht="13.8">
      <c r="A100" s="52"/>
      <c r="B100" s="52"/>
      <c r="C100" s="52"/>
      <c r="D100" s="52"/>
      <c r="E100" s="52"/>
      <c r="F100" s="52"/>
    </row>
    <row r="101" spans="1:6" s="43" customFormat="1" ht="13.8">
      <c r="A101" s="52"/>
      <c r="B101" s="52"/>
      <c r="C101" s="52"/>
      <c r="D101" s="52"/>
      <c r="E101" s="52"/>
      <c r="F101" s="52"/>
    </row>
    <row r="102" spans="1:6" s="43" customFormat="1" ht="13.8">
      <c r="A102" s="52"/>
      <c r="B102" s="52"/>
      <c r="C102" s="52"/>
      <c r="D102" s="52"/>
      <c r="E102" s="52"/>
      <c r="F102" s="52"/>
    </row>
    <row r="103" spans="1:6" s="43" customFormat="1" ht="13.8">
      <c r="A103" s="52"/>
      <c r="B103" s="52"/>
      <c r="C103" s="52"/>
      <c r="D103" s="52"/>
      <c r="E103" s="52"/>
      <c r="F103" s="52"/>
    </row>
    <row r="104" spans="1:6" s="43" customFormat="1" ht="13.8">
      <c r="A104" s="52"/>
      <c r="B104" s="52"/>
      <c r="C104" s="52"/>
      <c r="D104" s="52"/>
      <c r="E104" s="52"/>
      <c r="F104" s="52"/>
    </row>
    <row r="105" spans="1:6" s="43" customFormat="1" ht="13.8">
      <c r="A105" s="52"/>
      <c r="B105" s="52"/>
      <c r="C105" s="52"/>
      <c r="D105" s="52"/>
      <c r="E105" s="52"/>
      <c r="F105" s="52"/>
    </row>
    <row r="106" spans="1:6" s="43" customFormat="1" ht="13.8">
      <c r="A106" s="52"/>
      <c r="B106" s="52"/>
      <c r="C106" s="52"/>
      <c r="D106" s="52"/>
      <c r="E106" s="52"/>
      <c r="F106" s="52"/>
    </row>
    <row r="107" spans="1:6" s="43" customFormat="1" ht="13.8">
      <c r="A107" s="52"/>
      <c r="B107" s="52"/>
      <c r="C107" s="52"/>
      <c r="D107" s="52"/>
      <c r="E107" s="52"/>
      <c r="F107" s="52"/>
    </row>
    <row r="108" spans="1:6" s="43" customFormat="1" ht="13.8">
      <c r="A108" s="52"/>
      <c r="B108" s="52"/>
      <c r="C108" s="52"/>
      <c r="D108" s="52"/>
      <c r="E108" s="52"/>
      <c r="F108" s="52"/>
    </row>
    <row r="109" spans="1:6" s="43" customFormat="1" ht="13.8">
      <c r="A109" s="52"/>
      <c r="B109" s="52"/>
      <c r="C109" s="52"/>
      <c r="D109" s="52"/>
      <c r="E109" s="52"/>
      <c r="F109" s="52"/>
    </row>
    <row r="110" spans="1:6" s="43" customFormat="1" ht="13.8">
      <c r="A110" s="52"/>
      <c r="B110" s="52"/>
      <c r="C110" s="52"/>
      <c r="D110" s="52"/>
      <c r="E110" s="52"/>
      <c r="F110" s="52"/>
    </row>
    <row r="111" spans="1:6" s="43" customFormat="1" ht="13.8">
      <c r="A111" s="52"/>
      <c r="B111" s="52"/>
      <c r="C111" s="52"/>
      <c r="D111" s="52"/>
      <c r="E111" s="52"/>
      <c r="F111" s="52"/>
    </row>
    <row r="112" spans="1:6" s="43" customFormat="1" ht="13.8">
      <c r="A112" s="52"/>
      <c r="B112" s="52"/>
      <c r="C112" s="52"/>
      <c r="D112" s="52"/>
      <c r="E112" s="52"/>
      <c r="F112" s="52"/>
    </row>
    <row r="113" spans="1:6" s="43" customFormat="1" ht="13.8">
      <c r="A113" s="52"/>
      <c r="B113" s="52"/>
      <c r="C113" s="52"/>
      <c r="D113" s="52"/>
      <c r="E113" s="52"/>
      <c r="F113" s="52"/>
    </row>
    <row r="114" spans="1:6" s="43" customFormat="1" ht="13.8">
      <c r="A114" s="52"/>
      <c r="B114" s="52"/>
      <c r="C114" s="52"/>
      <c r="D114" s="52"/>
      <c r="E114" s="52"/>
      <c r="F114" s="52"/>
    </row>
    <row r="115" spans="1:6" s="43" customFormat="1" ht="13.8">
      <c r="A115" s="52"/>
      <c r="B115" s="52"/>
      <c r="C115" s="52"/>
      <c r="D115" s="52"/>
      <c r="E115" s="52"/>
      <c r="F115" s="52"/>
    </row>
    <row r="116" spans="1:6" s="43" customFormat="1" ht="13.8">
      <c r="A116" s="52"/>
      <c r="B116" s="52"/>
      <c r="C116" s="52"/>
      <c r="D116" s="52"/>
      <c r="E116" s="52"/>
      <c r="F116" s="52"/>
    </row>
    <row r="117" spans="1:6" s="43" customFormat="1" ht="13.8">
      <c r="A117" s="52"/>
      <c r="B117" s="52"/>
      <c r="C117" s="52"/>
      <c r="D117" s="52"/>
      <c r="E117" s="52"/>
      <c r="F117" s="52"/>
    </row>
    <row r="118" spans="1:6" s="43" customFormat="1" ht="13.8">
      <c r="A118" s="52"/>
      <c r="B118" s="52"/>
      <c r="C118" s="52"/>
      <c r="D118" s="52"/>
      <c r="E118" s="52"/>
      <c r="F118" s="52"/>
    </row>
    <row r="119" spans="1:6" s="43" customFormat="1" ht="13.8">
      <c r="A119" s="52"/>
      <c r="B119" s="52"/>
      <c r="C119" s="52"/>
      <c r="D119" s="52"/>
      <c r="E119" s="52"/>
      <c r="F119" s="52"/>
    </row>
    <row r="120" spans="1:6" s="43" customFormat="1" ht="13.8">
      <c r="A120" s="52"/>
      <c r="B120" s="52"/>
      <c r="C120" s="52"/>
      <c r="D120" s="52"/>
      <c r="E120" s="52"/>
      <c r="F120" s="52"/>
    </row>
    <row r="121" spans="1:6" s="43" customFormat="1" ht="13.8">
      <c r="A121" s="52"/>
      <c r="B121" s="52"/>
      <c r="C121" s="52"/>
      <c r="D121" s="52"/>
      <c r="E121" s="52"/>
      <c r="F121" s="52"/>
    </row>
    <row r="122" spans="1:6" s="43" customFormat="1" ht="13.8">
      <c r="A122" s="52"/>
      <c r="B122" s="52"/>
      <c r="C122" s="52"/>
      <c r="D122" s="52"/>
      <c r="E122" s="52"/>
      <c r="F122" s="52"/>
    </row>
    <row r="123" spans="1:6" s="43" customFormat="1" ht="13.8">
      <c r="A123" s="52"/>
      <c r="B123" s="52"/>
      <c r="C123" s="52"/>
      <c r="D123" s="52"/>
      <c r="E123" s="52"/>
      <c r="F123" s="52"/>
    </row>
    <row r="124" spans="1:6" s="43" customFormat="1" ht="13.8">
      <c r="A124" s="52"/>
      <c r="B124" s="52"/>
      <c r="C124" s="52"/>
      <c r="D124" s="52"/>
      <c r="E124" s="52"/>
      <c r="F124" s="52"/>
    </row>
    <row r="125" spans="1:6" s="43" customFormat="1" ht="13.8">
      <c r="A125" s="52"/>
      <c r="B125" s="52"/>
      <c r="C125" s="52"/>
      <c r="D125" s="52"/>
      <c r="E125" s="52"/>
      <c r="F125" s="52"/>
    </row>
    <row r="126" spans="1:6" s="43" customFormat="1" ht="13.8">
      <c r="A126" s="52"/>
      <c r="B126" s="52"/>
      <c r="C126" s="52"/>
      <c r="D126" s="52"/>
      <c r="E126" s="52"/>
      <c r="F126" s="52"/>
    </row>
    <row r="127" spans="1:6" s="43" customFormat="1" ht="13.8">
      <c r="A127" s="52"/>
      <c r="B127" s="52"/>
      <c r="C127" s="52"/>
      <c r="D127" s="52"/>
      <c r="E127" s="52"/>
      <c r="F127" s="52"/>
    </row>
    <row r="128" spans="1:6" s="43" customFormat="1" ht="13.8">
      <c r="A128" s="52"/>
      <c r="B128" s="52"/>
      <c r="C128" s="52"/>
      <c r="D128" s="52"/>
      <c r="E128" s="52"/>
      <c r="F128" s="52"/>
    </row>
    <row r="129" spans="1:6" s="43" customFormat="1" ht="13.8">
      <c r="A129" s="52"/>
      <c r="B129" s="52"/>
      <c r="C129" s="52"/>
      <c r="D129" s="52"/>
      <c r="E129" s="52"/>
      <c r="F129" s="52"/>
    </row>
    <row r="130" spans="1:6" s="43" customFormat="1" ht="13.8">
      <c r="A130" s="52"/>
      <c r="B130" s="52"/>
      <c r="C130" s="52"/>
      <c r="D130" s="52"/>
      <c r="E130" s="52"/>
      <c r="F130" s="52"/>
    </row>
    <row r="131" spans="1:6" s="43" customFormat="1" ht="13.8">
      <c r="A131" s="52"/>
      <c r="B131" s="52"/>
      <c r="C131" s="52"/>
      <c r="D131" s="52"/>
      <c r="E131" s="52"/>
      <c r="F131" s="52"/>
    </row>
    <row r="132" spans="1:6" s="43" customFormat="1" ht="13.8">
      <c r="A132" s="52"/>
      <c r="B132" s="52"/>
      <c r="C132" s="52"/>
      <c r="D132" s="52"/>
      <c r="E132" s="52"/>
      <c r="F132" s="52"/>
    </row>
    <row r="133" spans="1:6" s="43" customFormat="1" ht="13.8">
      <c r="A133" s="52"/>
      <c r="B133" s="52"/>
      <c r="C133" s="52"/>
      <c r="D133" s="52"/>
      <c r="E133" s="52"/>
      <c r="F133" s="52"/>
    </row>
    <row r="134" spans="1:6" s="43" customFormat="1" ht="13.8">
      <c r="A134" s="52"/>
      <c r="B134" s="52"/>
      <c r="C134" s="52"/>
      <c r="D134" s="52"/>
      <c r="E134" s="52"/>
      <c r="F134" s="52"/>
    </row>
    <row r="135" spans="1:6" s="43" customFormat="1" ht="13.8">
      <c r="A135" s="52"/>
      <c r="B135" s="52"/>
      <c r="C135" s="52"/>
      <c r="D135" s="52"/>
      <c r="E135" s="52"/>
      <c r="F135" s="52"/>
    </row>
    <row r="136" spans="1:6" s="43" customFormat="1" ht="13.8">
      <c r="A136" s="52"/>
      <c r="B136" s="52"/>
      <c r="C136" s="52"/>
      <c r="D136" s="52"/>
      <c r="E136" s="52"/>
      <c r="F136" s="52"/>
    </row>
    <row r="137" spans="1:6" s="43" customFormat="1" ht="13.8">
      <c r="A137" s="52"/>
      <c r="B137" s="52"/>
      <c r="C137" s="52"/>
      <c r="D137" s="52"/>
      <c r="E137" s="52"/>
      <c r="F137" s="52"/>
    </row>
    <row r="138" spans="1:6" s="43" customFormat="1" ht="13.8">
      <c r="A138" s="52"/>
      <c r="B138" s="52"/>
      <c r="C138" s="52"/>
      <c r="D138" s="52"/>
      <c r="E138" s="52"/>
      <c r="F138" s="52"/>
    </row>
    <row r="139" spans="1:6" s="43" customFormat="1" ht="13.8">
      <c r="A139" s="52"/>
      <c r="B139" s="52"/>
      <c r="C139" s="52"/>
      <c r="D139" s="52"/>
      <c r="E139" s="52"/>
      <c r="F139" s="52"/>
    </row>
    <row r="140" spans="1:6" s="43" customFormat="1" ht="13.8">
      <c r="A140" s="52"/>
      <c r="B140" s="52"/>
      <c r="C140" s="52"/>
      <c r="D140" s="52"/>
      <c r="E140" s="52"/>
      <c r="F140" s="52"/>
    </row>
    <row r="141" spans="1:6" s="43" customFormat="1" ht="13.8">
      <c r="A141" s="52"/>
      <c r="B141" s="52"/>
      <c r="C141" s="52"/>
      <c r="D141" s="52"/>
      <c r="E141" s="52"/>
      <c r="F141" s="52"/>
    </row>
    <row r="142" spans="1:6" s="43" customFormat="1" ht="13.8">
      <c r="A142" s="52"/>
      <c r="B142" s="52"/>
      <c r="C142" s="52"/>
      <c r="D142" s="52"/>
      <c r="E142" s="52"/>
      <c r="F142" s="52"/>
    </row>
    <row r="143" spans="1:6" s="43" customFormat="1" ht="13.8">
      <c r="A143" s="52"/>
      <c r="B143" s="52"/>
      <c r="C143" s="52"/>
      <c r="D143" s="52"/>
      <c r="E143" s="52"/>
      <c r="F143" s="52"/>
    </row>
    <row r="144" spans="1:6" s="43" customFormat="1" ht="13.8">
      <c r="A144" s="52"/>
      <c r="B144" s="52"/>
      <c r="C144" s="52"/>
      <c r="D144" s="52"/>
      <c r="E144" s="52"/>
      <c r="F144" s="52"/>
    </row>
    <row r="145" spans="1:6" s="43" customFormat="1" ht="13.8">
      <c r="A145" s="52"/>
      <c r="B145" s="52"/>
      <c r="C145" s="52"/>
      <c r="D145" s="52"/>
      <c r="E145" s="52"/>
      <c r="F145" s="52"/>
    </row>
    <row r="146" spans="1:6" s="43" customFormat="1" ht="13.8">
      <c r="A146" s="52"/>
      <c r="B146" s="52"/>
      <c r="C146" s="52"/>
      <c r="D146" s="52"/>
      <c r="E146" s="52"/>
      <c r="F146" s="52"/>
    </row>
    <row r="147" spans="1:6" s="43" customFormat="1" ht="13.8">
      <c r="A147" s="52"/>
      <c r="B147" s="52"/>
      <c r="C147" s="52"/>
      <c r="D147" s="52"/>
      <c r="E147" s="52"/>
      <c r="F147" s="52"/>
    </row>
    <row r="148" spans="1:6" s="43" customFormat="1" ht="13.8">
      <c r="A148" s="52"/>
      <c r="B148" s="52"/>
      <c r="C148" s="52"/>
      <c r="D148" s="52"/>
      <c r="E148" s="52"/>
      <c r="F148" s="52"/>
    </row>
    <row r="149" spans="1:6" s="43" customFormat="1" ht="13.8">
      <c r="A149" s="52"/>
      <c r="B149" s="52"/>
      <c r="C149" s="52"/>
      <c r="D149" s="52"/>
      <c r="E149" s="52"/>
      <c r="F149" s="52"/>
    </row>
    <row r="150" spans="1:6" s="43" customFormat="1" ht="13.8">
      <c r="A150" s="52"/>
      <c r="B150" s="52"/>
      <c r="C150" s="52"/>
      <c r="D150" s="52"/>
      <c r="E150" s="52"/>
      <c r="F150" s="52"/>
    </row>
    <row r="151" spans="1:6" s="43" customFormat="1" ht="13.8">
      <c r="A151" s="52"/>
      <c r="B151" s="52"/>
      <c r="C151" s="52"/>
      <c r="D151" s="52"/>
      <c r="E151" s="52"/>
      <c r="F151" s="52"/>
    </row>
    <row r="152" spans="1:6" s="43" customFormat="1" ht="13.8">
      <c r="A152" s="52"/>
      <c r="B152" s="52"/>
      <c r="C152" s="52"/>
      <c r="D152" s="52"/>
      <c r="E152" s="52"/>
      <c r="F152" s="52"/>
    </row>
    <row r="153" spans="1:6" s="43" customFormat="1" ht="13.8">
      <c r="A153" s="52"/>
      <c r="B153" s="52"/>
      <c r="C153" s="52"/>
      <c r="D153" s="52"/>
      <c r="E153" s="52"/>
      <c r="F153" s="52"/>
    </row>
    <row r="154" spans="1:6" s="43" customFormat="1" ht="13.8">
      <c r="A154" s="52"/>
      <c r="B154" s="52"/>
      <c r="C154" s="52"/>
      <c r="D154" s="52"/>
      <c r="E154" s="52"/>
      <c r="F154" s="52"/>
    </row>
    <row r="155" spans="1:6" s="43" customFormat="1" ht="13.8">
      <c r="A155" s="52"/>
      <c r="B155" s="52"/>
      <c r="C155" s="52"/>
      <c r="D155" s="52"/>
      <c r="E155" s="52"/>
      <c r="F155" s="52"/>
    </row>
    <row r="156" spans="1:6" s="43" customFormat="1" ht="13.8">
      <c r="A156" s="52"/>
      <c r="B156" s="52"/>
      <c r="C156" s="52"/>
      <c r="D156" s="52"/>
      <c r="E156" s="52"/>
      <c r="F156" s="52"/>
    </row>
    <row r="157" spans="1:6" s="43" customFormat="1" ht="13.8">
      <c r="A157" s="52"/>
      <c r="B157" s="52"/>
      <c r="C157" s="52"/>
      <c r="D157" s="52"/>
      <c r="E157" s="52"/>
      <c r="F157" s="52"/>
    </row>
    <row r="158" spans="1:6" s="43" customFormat="1" ht="13.8">
      <c r="A158" s="52"/>
      <c r="B158" s="52"/>
      <c r="C158" s="52"/>
      <c r="D158" s="52"/>
      <c r="E158" s="52"/>
      <c r="F158" s="52"/>
    </row>
    <row r="159" spans="1:6" s="43" customFormat="1" ht="13.8">
      <c r="A159" s="52"/>
      <c r="B159" s="52"/>
      <c r="C159" s="52"/>
      <c r="D159" s="52"/>
      <c r="E159" s="52"/>
      <c r="F159" s="52"/>
    </row>
    <row r="160" spans="1:6" s="43" customFormat="1" ht="13.8">
      <c r="A160" s="52"/>
      <c r="B160" s="52"/>
      <c r="C160" s="52"/>
      <c r="D160" s="52"/>
      <c r="E160" s="52"/>
      <c r="F160" s="52"/>
    </row>
    <row r="161" spans="1:6" s="43" customFormat="1" ht="13.8">
      <c r="A161" s="52"/>
      <c r="B161" s="52"/>
      <c r="C161" s="52"/>
      <c r="D161" s="52"/>
      <c r="E161" s="52"/>
      <c r="F161" s="52"/>
    </row>
    <row r="162" spans="1:6" s="43" customFormat="1" ht="13.8">
      <c r="A162" s="52"/>
      <c r="B162" s="52"/>
      <c r="C162" s="52"/>
      <c r="D162" s="52"/>
      <c r="E162" s="52"/>
      <c r="F162" s="52"/>
    </row>
    <row r="163" spans="1:6" s="43" customFormat="1" ht="13.8">
      <c r="A163" s="52"/>
      <c r="B163" s="52"/>
      <c r="C163" s="52"/>
      <c r="D163" s="52"/>
      <c r="E163" s="52"/>
      <c r="F163" s="52"/>
    </row>
    <row r="164" spans="1:6" s="43" customFormat="1" ht="13.8">
      <c r="A164" s="52"/>
      <c r="B164" s="52"/>
      <c r="C164" s="52"/>
      <c r="D164" s="52"/>
      <c r="E164" s="52"/>
      <c r="F164" s="52"/>
    </row>
    <row r="165" spans="1:6" s="43" customFormat="1" ht="13.8">
      <c r="A165" s="52"/>
      <c r="B165" s="52"/>
      <c r="C165" s="52"/>
      <c r="D165" s="52"/>
      <c r="E165" s="52"/>
      <c r="F165" s="52"/>
    </row>
    <row r="166" spans="1:6" s="43" customFormat="1" ht="13.8">
      <c r="A166" s="52"/>
      <c r="B166" s="52"/>
      <c r="C166" s="52"/>
      <c r="D166" s="52"/>
      <c r="E166" s="52"/>
      <c r="F166" s="52"/>
    </row>
    <row r="167" spans="1:6" s="43" customFormat="1" ht="13.8">
      <c r="A167" s="52"/>
      <c r="B167" s="52"/>
      <c r="C167" s="52"/>
      <c r="D167" s="52"/>
      <c r="E167" s="52"/>
      <c r="F167" s="52"/>
    </row>
    <row r="168" spans="1:6" s="43" customFormat="1" ht="13.8">
      <c r="A168" s="52"/>
      <c r="B168" s="52"/>
      <c r="C168" s="52"/>
      <c r="D168" s="52"/>
      <c r="E168" s="52"/>
      <c r="F168" s="52"/>
    </row>
    <row r="169" spans="1:6" s="43" customFormat="1" ht="13.8">
      <c r="A169" s="52"/>
      <c r="B169" s="52"/>
      <c r="C169" s="52"/>
      <c r="D169" s="52"/>
      <c r="E169" s="52"/>
      <c r="F169" s="52"/>
    </row>
    <row r="170" spans="1:6" s="43" customFormat="1" ht="13.8">
      <c r="A170" s="52"/>
      <c r="B170" s="52"/>
      <c r="C170" s="52"/>
      <c r="D170" s="52"/>
      <c r="E170" s="52"/>
      <c r="F170" s="52"/>
    </row>
    <row r="171" spans="1:6" s="43" customFormat="1" ht="13.8">
      <c r="A171" s="52"/>
      <c r="B171" s="52"/>
      <c r="C171" s="52"/>
      <c r="D171" s="52"/>
      <c r="E171" s="52"/>
      <c r="F171" s="52"/>
    </row>
    <row r="172" spans="1:6" s="43" customFormat="1" ht="13.8">
      <c r="A172" s="52"/>
      <c r="B172" s="52"/>
      <c r="C172" s="52"/>
      <c r="D172" s="52"/>
      <c r="E172" s="52"/>
      <c r="F172" s="52"/>
    </row>
    <row r="173" spans="1:6" s="43" customFormat="1" ht="13.8">
      <c r="A173" s="52"/>
      <c r="B173" s="52"/>
      <c r="C173" s="52"/>
      <c r="D173" s="52"/>
      <c r="E173" s="52"/>
      <c r="F173" s="52"/>
    </row>
    <row r="174" spans="1:6" s="43" customFormat="1" ht="13.8">
      <c r="A174" s="52"/>
      <c r="B174" s="52"/>
      <c r="C174" s="52"/>
      <c r="D174" s="52"/>
      <c r="E174" s="52"/>
      <c r="F174" s="52"/>
    </row>
    <row r="175" spans="1:6" s="43" customFormat="1" ht="13.8">
      <c r="A175" s="52"/>
      <c r="B175" s="52"/>
      <c r="C175" s="52"/>
      <c r="D175" s="52"/>
      <c r="E175" s="52"/>
      <c r="F175" s="52"/>
    </row>
    <row r="176" spans="1:6" s="43" customFormat="1" ht="13.8">
      <c r="A176" s="52"/>
      <c r="B176" s="52"/>
      <c r="C176" s="52"/>
      <c r="D176" s="52"/>
      <c r="E176" s="52"/>
      <c r="F176" s="52"/>
    </row>
    <row r="177" spans="1:6" s="43" customFormat="1" ht="13.8">
      <c r="A177" s="52"/>
      <c r="B177" s="52"/>
      <c r="C177" s="52"/>
      <c r="D177" s="52"/>
      <c r="E177" s="52"/>
      <c r="F177" s="52"/>
    </row>
    <row r="178" spans="1:6" s="43" customFormat="1" ht="13.8">
      <c r="A178" s="52"/>
      <c r="B178" s="52"/>
      <c r="C178" s="52"/>
      <c r="D178" s="52"/>
      <c r="E178" s="52"/>
      <c r="F178" s="52"/>
    </row>
    <row r="179" spans="1:6" s="43" customFormat="1" ht="13.8">
      <c r="A179" s="52"/>
      <c r="B179" s="52"/>
      <c r="C179" s="52"/>
      <c r="D179" s="52"/>
      <c r="E179" s="52"/>
      <c r="F179" s="52"/>
    </row>
    <row r="180" spans="1:6" s="43" customFormat="1" ht="13.8">
      <c r="A180" s="52"/>
      <c r="B180" s="52"/>
      <c r="C180" s="52"/>
      <c r="D180" s="52"/>
      <c r="E180" s="52"/>
      <c r="F180" s="52"/>
    </row>
    <row r="181" spans="1:6" s="43" customFormat="1" ht="13.8">
      <c r="A181" s="52"/>
      <c r="B181" s="52"/>
      <c r="C181" s="52"/>
      <c r="D181" s="52"/>
      <c r="E181" s="52"/>
      <c r="F181" s="52"/>
    </row>
    <row r="182" spans="1:6" s="43" customFormat="1" ht="13.8">
      <c r="A182" s="52"/>
      <c r="B182" s="52"/>
      <c r="C182" s="52"/>
      <c r="D182" s="52"/>
      <c r="E182" s="52"/>
      <c r="F182" s="52"/>
    </row>
    <row r="183" spans="1:6" s="43" customFormat="1" ht="13.8">
      <c r="A183" s="52"/>
      <c r="B183" s="52"/>
      <c r="C183" s="52"/>
      <c r="D183" s="52"/>
      <c r="E183" s="52"/>
      <c r="F183" s="52"/>
    </row>
    <row r="184" spans="1:6" s="43" customFormat="1" ht="13.8">
      <c r="A184" s="52"/>
      <c r="B184" s="52"/>
      <c r="C184" s="52"/>
      <c r="D184" s="52"/>
      <c r="E184" s="52"/>
      <c r="F184" s="52"/>
    </row>
    <row r="185" spans="1:6" s="43" customFormat="1" ht="13.8">
      <c r="A185" s="52"/>
      <c r="B185" s="52"/>
      <c r="C185" s="52"/>
      <c r="D185" s="52"/>
      <c r="E185" s="52"/>
      <c r="F185" s="52"/>
    </row>
    <row r="186" spans="1:6" s="43" customFormat="1" ht="13.8">
      <c r="A186" s="52"/>
      <c r="B186" s="52"/>
      <c r="C186" s="52"/>
      <c r="D186" s="52"/>
      <c r="E186" s="52"/>
      <c r="F186" s="52"/>
    </row>
    <row r="187" spans="1:6" s="43" customFormat="1" ht="13.8">
      <c r="A187" s="52"/>
      <c r="B187" s="52"/>
      <c r="C187" s="52"/>
      <c r="D187" s="52"/>
      <c r="E187" s="52"/>
      <c r="F187" s="52"/>
    </row>
    <row r="188" spans="1:6" s="43" customFormat="1" ht="13.8">
      <c r="A188" s="52"/>
      <c r="B188" s="52"/>
      <c r="C188" s="52"/>
      <c r="D188" s="52"/>
      <c r="E188" s="52"/>
      <c r="F188" s="52"/>
    </row>
    <row r="189" spans="1:6" s="43" customFormat="1" ht="13.8">
      <c r="A189" s="52"/>
      <c r="B189" s="52"/>
      <c r="C189" s="52"/>
      <c r="D189" s="52"/>
      <c r="E189" s="52"/>
      <c r="F189" s="52"/>
    </row>
    <row r="190" spans="1:6" s="43" customFormat="1" ht="13.8">
      <c r="A190" s="52"/>
      <c r="B190" s="52"/>
      <c r="C190" s="52"/>
      <c r="D190" s="52"/>
      <c r="E190" s="52"/>
      <c r="F190" s="52"/>
    </row>
    <row r="191" spans="1:6" s="43" customFormat="1" ht="13.8">
      <c r="A191" s="52"/>
      <c r="B191" s="52"/>
      <c r="C191" s="52"/>
      <c r="D191" s="52"/>
      <c r="E191" s="52"/>
      <c r="F191" s="52"/>
    </row>
    <row r="192" spans="1:6" s="43" customFormat="1" ht="13.8">
      <c r="A192" s="52"/>
      <c r="B192" s="52"/>
      <c r="C192" s="52"/>
      <c r="D192" s="52"/>
      <c r="E192" s="52"/>
      <c r="F192" s="52"/>
    </row>
    <row r="193" spans="1:6" s="43" customFormat="1" ht="13.8">
      <c r="A193" s="52"/>
      <c r="B193" s="52"/>
      <c r="C193" s="52"/>
      <c r="D193" s="52"/>
      <c r="E193" s="52"/>
      <c r="F193" s="52"/>
    </row>
    <row r="194" spans="1:6" s="43" customFormat="1" ht="13.8">
      <c r="A194" s="52"/>
      <c r="B194" s="52"/>
      <c r="C194" s="52"/>
      <c r="D194" s="52"/>
      <c r="E194" s="52"/>
      <c r="F194" s="52"/>
    </row>
    <row r="195" spans="1:6" s="43" customFormat="1" ht="13.8">
      <c r="A195" s="52"/>
      <c r="B195" s="52"/>
      <c r="C195" s="52"/>
      <c r="D195" s="52"/>
      <c r="E195" s="52"/>
      <c r="F195" s="52"/>
    </row>
    <row r="196" spans="1:6" s="43" customFormat="1" ht="13.8">
      <c r="A196" s="52"/>
      <c r="B196" s="52"/>
      <c r="C196" s="52"/>
      <c r="D196" s="52"/>
      <c r="E196" s="52"/>
      <c r="F196" s="52"/>
    </row>
    <row r="197" spans="1:6" s="43" customFormat="1" ht="13.8">
      <c r="A197" s="52"/>
      <c r="B197" s="52"/>
      <c r="C197" s="52"/>
      <c r="D197" s="52"/>
      <c r="E197" s="52"/>
      <c r="F197" s="52"/>
    </row>
    <row r="198" spans="1:6" s="43" customFormat="1" ht="13.8">
      <c r="A198" s="52"/>
      <c r="B198" s="52"/>
      <c r="C198" s="52"/>
      <c r="D198" s="52"/>
      <c r="E198" s="52"/>
      <c r="F198" s="52"/>
    </row>
    <row r="199" spans="1:6" s="43" customFormat="1" ht="13.8">
      <c r="A199" s="52"/>
      <c r="B199" s="52"/>
      <c r="C199" s="52"/>
      <c r="D199" s="52"/>
      <c r="E199" s="52"/>
      <c r="F199" s="52"/>
    </row>
    <row r="200" spans="1:6" s="43" customFormat="1" ht="13.8">
      <c r="A200" s="52"/>
      <c r="B200" s="52"/>
      <c r="C200" s="52"/>
      <c r="D200" s="52"/>
      <c r="E200" s="52"/>
      <c r="F200" s="52"/>
    </row>
    <row r="201" spans="1:6" s="43" customFormat="1" ht="13.8">
      <c r="A201" s="52"/>
      <c r="B201" s="52"/>
      <c r="C201" s="52"/>
      <c r="D201" s="52"/>
      <c r="E201" s="52"/>
      <c r="F201" s="52"/>
    </row>
    <row r="202" spans="1:6" s="43" customFormat="1" ht="13.8">
      <c r="A202" s="52"/>
      <c r="B202" s="52"/>
      <c r="C202" s="52"/>
      <c r="D202" s="52"/>
      <c r="E202" s="52"/>
      <c r="F202" s="52"/>
    </row>
    <row r="203" spans="1:6" s="43" customFormat="1" ht="13.8">
      <c r="A203" s="52"/>
      <c r="B203" s="52"/>
      <c r="C203" s="52"/>
      <c r="D203" s="52"/>
      <c r="E203" s="52"/>
      <c r="F203" s="52"/>
    </row>
    <row r="204" spans="1:6" s="43" customFormat="1" ht="13.8">
      <c r="A204" s="52"/>
      <c r="B204" s="52"/>
      <c r="C204" s="52"/>
      <c r="D204" s="52"/>
      <c r="E204" s="52"/>
      <c r="F204" s="52"/>
    </row>
    <row r="205" spans="1:6" s="43" customFormat="1" ht="13.8">
      <c r="A205" s="52"/>
      <c r="B205" s="52"/>
      <c r="C205" s="52"/>
      <c r="D205" s="52"/>
      <c r="E205" s="52"/>
      <c r="F205" s="52"/>
    </row>
    <row r="206" spans="1:6" s="43" customFormat="1" ht="13.8">
      <c r="A206" s="52"/>
      <c r="B206" s="52"/>
      <c r="C206" s="52"/>
      <c r="D206" s="52"/>
      <c r="E206" s="52"/>
      <c r="F206" s="52"/>
    </row>
    <row r="207" spans="1:6" s="43" customFormat="1" ht="13.8">
      <c r="A207" s="52"/>
      <c r="B207" s="52"/>
      <c r="C207" s="52"/>
      <c r="D207" s="52"/>
      <c r="E207" s="52"/>
      <c r="F207" s="52"/>
    </row>
    <row r="208" spans="1:6" s="43" customFormat="1" ht="13.8">
      <c r="A208" s="52"/>
      <c r="B208" s="52"/>
      <c r="C208" s="52"/>
      <c r="D208" s="52"/>
      <c r="E208" s="52"/>
      <c r="F208" s="52"/>
    </row>
    <row r="209" spans="1:6" s="43" customFormat="1" ht="13.8">
      <c r="A209" s="52"/>
      <c r="B209" s="52"/>
      <c r="C209" s="52"/>
      <c r="D209" s="52"/>
      <c r="E209" s="52"/>
      <c r="F209" s="52"/>
    </row>
    <row r="210" spans="1:6" s="43" customFormat="1" ht="13.8">
      <c r="A210" s="52"/>
      <c r="B210" s="52"/>
      <c r="C210" s="52"/>
      <c r="D210" s="52"/>
      <c r="E210" s="52"/>
      <c r="F210" s="52"/>
    </row>
    <row r="211" spans="1:6" s="43" customFormat="1" ht="13.8">
      <c r="A211" s="52"/>
      <c r="B211" s="52"/>
      <c r="C211" s="52"/>
      <c r="D211" s="52"/>
      <c r="E211" s="52"/>
      <c r="F211" s="52"/>
    </row>
    <row r="212" spans="1:6" s="43" customFormat="1" ht="13.8">
      <c r="A212" s="52"/>
      <c r="B212" s="52"/>
      <c r="C212" s="52"/>
      <c r="D212" s="52"/>
      <c r="E212" s="52"/>
      <c r="F212" s="52"/>
    </row>
    <row r="213" spans="1:6" s="43" customFormat="1" ht="13.8">
      <c r="A213" s="52"/>
      <c r="B213" s="52"/>
      <c r="C213" s="52"/>
      <c r="D213" s="52"/>
      <c r="E213" s="52"/>
      <c r="F213" s="52"/>
    </row>
    <row r="214" spans="1:6" s="43" customFormat="1" ht="13.8">
      <c r="A214" s="52"/>
      <c r="B214" s="52"/>
      <c r="C214" s="52"/>
      <c r="D214" s="52"/>
      <c r="E214" s="52"/>
      <c r="F214" s="52"/>
    </row>
    <row r="215" spans="1:6" s="43" customFormat="1" ht="13.8">
      <c r="A215" s="52"/>
      <c r="B215" s="52"/>
      <c r="C215" s="52"/>
      <c r="D215" s="52"/>
      <c r="E215" s="52"/>
      <c r="F215" s="52"/>
    </row>
    <row r="216" spans="1:6" s="43" customFormat="1" ht="13.8">
      <c r="A216" s="52"/>
      <c r="B216" s="52"/>
      <c r="C216" s="52"/>
      <c r="D216" s="52"/>
      <c r="E216" s="52"/>
      <c r="F216" s="52"/>
    </row>
    <row r="217" spans="1:6" s="43" customFormat="1" ht="13.8">
      <c r="A217" s="52"/>
      <c r="B217" s="52"/>
      <c r="C217" s="52"/>
      <c r="D217" s="52"/>
      <c r="E217" s="52"/>
      <c r="F217" s="52"/>
    </row>
    <row r="218" spans="1:6" s="43" customFormat="1" ht="13.8">
      <c r="A218" s="52"/>
      <c r="B218" s="52"/>
      <c r="C218" s="52"/>
      <c r="D218" s="52"/>
      <c r="E218" s="52"/>
      <c r="F218" s="52"/>
    </row>
    <row r="219" spans="1:6" s="43" customFormat="1" ht="13.8">
      <c r="A219" s="52"/>
      <c r="B219" s="52"/>
      <c r="C219" s="52"/>
      <c r="D219" s="52"/>
      <c r="E219" s="52"/>
      <c r="F219" s="52"/>
    </row>
    <row r="220" spans="1:6" s="43" customFormat="1" ht="13.8">
      <c r="A220" s="52"/>
      <c r="B220" s="52"/>
      <c r="C220" s="52"/>
      <c r="D220" s="52"/>
      <c r="E220" s="52"/>
      <c r="F220" s="52"/>
    </row>
    <row r="221" spans="1:6" s="43" customFormat="1" ht="13.8">
      <c r="A221" s="52"/>
      <c r="B221" s="52"/>
      <c r="C221" s="52"/>
      <c r="D221" s="52"/>
      <c r="E221" s="52"/>
      <c r="F221" s="52"/>
    </row>
    <row r="222" spans="1:6" s="43" customFormat="1" ht="13.8">
      <c r="A222" s="52"/>
      <c r="B222" s="52"/>
      <c r="C222" s="52"/>
      <c r="D222" s="52"/>
      <c r="E222" s="52"/>
      <c r="F222" s="52"/>
    </row>
    <row r="223" spans="1:6" s="43" customFormat="1" ht="13.8">
      <c r="A223" s="52"/>
      <c r="B223" s="52"/>
      <c r="C223" s="52"/>
      <c r="D223" s="52"/>
      <c r="E223" s="52"/>
      <c r="F223" s="52"/>
    </row>
    <row r="224" spans="1:6" s="43" customFormat="1" ht="13.8">
      <c r="A224" s="52"/>
      <c r="B224" s="52"/>
      <c r="C224" s="52"/>
      <c r="D224" s="52"/>
      <c r="E224" s="52"/>
      <c r="F224" s="52"/>
    </row>
    <row r="225" spans="1:6" s="43" customFormat="1" ht="13.8">
      <c r="A225" s="52"/>
      <c r="B225" s="52"/>
      <c r="C225" s="52"/>
      <c r="D225" s="52"/>
      <c r="E225" s="52"/>
      <c r="F225" s="52"/>
    </row>
    <row r="226" spans="1:6" s="43" customFormat="1" ht="13.8">
      <c r="A226" s="52"/>
      <c r="B226" s="52"/>
      <c r="C226" s="52"/>
      <c r="D226" s="52"/>
      <c r="E226" s="52"/>
      <c r="F226" s="52"/>
    </row>
    <row r="227" spans="1:6" s="43" customFormat="1" ht="13.8">
      <c r="A227" s="52"/>
      <c r="B227" s="52"/>
      <c r="C227" s="52"/>
      <c r="D227" s="52"/>
      <c r="E227" s="52"/>
      <c r="F227" s="52"/>
    </row>
    <row r="228" spans="1:6" s="43" customFormat="1" ht="13.8">
      <c r="A228" s="52"/>
      <c r="B228" s="52"/>
      <c r="C228" s="52"/>
      <c r="D228" s="52"/>
      <c r="E228" s="52"/>
      <c r="F228" s="52"/>
    </row>
    <row r="229" spans="1:6" s="43" customFormat="1" ht="13.8">
      <c r="A229" s="52"/>
      <c r="B229" s="52"/>
      <c r="C229" s="52"/>
      <c r="D229" s="52"/>
      <c r="E229" s="52"/>
      <c r="F229" s="52"/>
    </row>
    <row r="230" spans="1:6" s="43" customFormat="1" ht="13.8">
      <c r="A230" s="52"/>
      <c r="B230" s="52"/>
      <c r="C230" s="52"/>
      <c r="D230" s="52"/>
      <c r="E230" s="52"/>
      <c r="F230" s="52"/>
    </row>
    <row r="231" spans="1:6" s="43" customFormat="1" ht="13.8">
      <c r="A231" s="52"/>
      <c r="B231" s="52"/>
      <c r="C231" s="52"/>
      <c r="D231" s="52"/>
      <c r="E231" s="52"/>
      <c r="F231" s="52"/>
    </row>
    <row r="232" spans="1:6" s="43" customFormat="1" ht="13.8">
      <c r="A232" s="52"/>
      <c r="B232" s="52"/>
      <c r="C232" s="52"/>
      <c r="D232" s="52"/>
      <c r="E232" s="52"/>
      <c r="F232" s="52"/>
    </row>
    <row r="233" spans="1:6" s="43" customFormat="1" ht="13.8">
      <c r="A233" s="52"/>
      <c r="B233" s="52"/>
      <c r="C233" s="52"/>
      <c r="D233" s="52"/>
      <c r="E233" s="52"/>
      <c r="F233" s="52"/>
    </row>
    <row r="234" spans="1:6" s="43" customFormat="1" ht="13.8">
      <c r="A234" s="52"/>
      <c r="B234" s="52"/>
      <c r="C234" s="52"/>
      <c r="D234" s="52"/>
      <c r="E234" s="52"/>
      <c r="F234" s="52"/>
    </row>
    <row r="235" spans="1:6" s="43" customFormat="1" ht="13.8">
      <c r="A235" s="52"/>
      <c r="B235" s="52"/>
      <c r="C235" s="52"/>
      <c r="D235" s="52"/>
      <c r="E235" s="52"/>
      <c r="F235" s="52"/>
    </row>
    <row r="236" spans="1:6" s="43" customFormat="1" ht="13.8">
      <c r="A236" s="52"/>
      <c r="B236" s="52"/>
      <c r="C236" s="52"/>
      <c r="D236" s="52"/>
      <c r="E236" s="52"/>
      <c r="F236" s="52"/>
    </row>
    <row r="237" spans="1:6" s="43" customFormat="1" ht="13.8">
      <c r="A237" s="52"/>
      <c r="B237" s="52"/>
      <c r="C237" s="52"/>
      <c r="D237" s="52"/>
      <c r="E237" s="52"/>
      <c r="F237" s="52"/>
    </row>
    <row r="238" spans="1:6" s="43" customFormat="1" ht="13.8">
      <c r="A238" s="52"/>
      <c r="B238" s="52"/>
      <c r="C238" s="52"/>
      <c r="D238" s="52"/>
      <c r="E238" s="52"/>
      <c r="F238" s="52"/>
    </row>
    <row r="239" spans="1:6" s="43" customFormat="1" ht="13.8">
      <c r="A239" s="52"/>
      <c r="B239" s="52"/>
      <c r="C239" s="52"/>
      <c r="D239" s="52"/>
      <c r="E239" s="52"/>
      <c r="F239" s="52"/>
    </row>
    <row r="240" spans="1:6" s="43" customFormat="1" ht="13.8">
      <c r="A240" s="52"/>
      <c r="B240" s="52"/>
      <c r="C240" s="52"/>
      <c r="D240" s="52"/>
      <c r="E240" s="52"/>
      <c r="F240" s="52"/>
    </row>
    <row r="241" spans="1:6" s="43" customFormat="1" ht="13.8">
      <c r="A241" s="52"/>
      <c r="B241" s="52"/>
      <c r="C241" s="52"/>
      <c r="D241" s="52"/>
      <c r="E241" s="52"/>
      <c r="F241" s="52"/>
    </row>
    <row r="242" spans="1:6" s="43" customFormat="1" ht="13.8">
      <c r="A242" s="52"/>
      <c r="B242" s="52"/>
      <c r="C242" s="52"/>
      <c r="D242" s="52"/>
      <c r="E242" s="52"/>
      <c r="F242" s="52"/>
    </row>
    <row r="243" spans="1:6" s="43" customFormat="1" ht="13.8">
      <c r="A243" s="52"/>
      <c r="B243" s="52"/>
      <c r="C243" s="52"/>
      <c r="D243" s="52"/>
      <c r="E243" s="52"/>
      <c r="F243" s="52"/>
    </row>
    <row r="244" spans="1:6" s="43" customFormat="1" ht="13.8">
      <c r="A244" s="52"/>
      <c r="B244" s="52"/>
      <c r="C244" s="52"/>
      <c r="D244" s="52"/>
      <c r="E244" s="52"/>
      <c r="F244" s="52"/>
    </row>
    <row r="245" spans="1:6" s="43" customFormat="1" ht="13.8">
      <c r="A245" s="52"/>
      <c r="B245" s="52"/>
      <c r="C245" s="52"/>
      <c r="D245" s="52"/>
      <c r="E245" s="52"/>
      <c r="F245" s="52"/>
    </row>
    <row r="246" spans="1:6" s="43" customFormat="1" ht="13.8">
      <c r="A246" s="52"/>
      <c r="B246" s="52"/>
      <c r="C246" s="52"/>
      <c r="D246" s="52"/>
      <c r="E246" s="52"/>
      <c r="F246" s="52"/>
    </row>
    <row r="247" spans="1:6" s="43" customFormat="1" ht="13.8">
      <c r="A247" s="52"/>
      <c r="B247" s="52"/>
      <c r="C247" s="52"/>
      <c r="D247" s="52"/>
      <c r="E247" s="52"/>
      <c r="F247" s="52"/>
    </row>
    <row r="248" spans="1:6" s="43" customFormat="1" ht="13.8">
      <c r="A248" s="52"/>
      <c r="B248" s="52"/>
      <c r="C248" s="52"/>
      <c r="D248" s="52"/>
      <c r="E248" s="52"/>
      <c r="F248" s="52"/>
    </row>
    <row r="249" spans="1:6" s="43" customFormat="1" ht="13.8">
      <c r="A249" s="52"/>
      <c r="B249" s="52"/>
      <c r="C249" s="52"/>
      <c r="D249" s="52"/>
      <c r="E249" s="52"/>
      <c r="F249" s="52"/>
    </row>
    <row r="250" spans="1:6" s="43" customFormat="1" ht="13.8">
      <c r="A250" s="52"/>
      <c r="B250" s="52"/>
      <c r="C250" s="52"/>
      <c r="D250" s="52"/>
      <c r="E250" s="52"/>
      <c r="F250" s="52"/>
    </row>
    <row r="251" spans="1:6" s="43" customFormat="1" ht="13.8">
      <c r="A251" s="52"/>
      <c r="B251" s="52"/>
      <c r="C251" s="52"/>
      <c r="D251" s="52"/>
      <c r="E251" s="52"/>
      <c r="F251" s="52"/>
    </row>
    <row r="252" spans="1:6" s="43" customFormat="1" ht="13.8">
      <c r="A252" s="52"/>
      <c r="B252" s="52"/>
      <c r="C252" s="52"/>
      <c r="D252" s="52"/>
      <c r="E252" s="52"/>
      <c r="F252" s="52"/>
    </row>
    <row r="253" spans="1:6" s="43" customFormat="1" ht="13.8">
      <c r="A253" s="52"/>
      <c r="B253" s="52"/>
      <c r="C253" s="52"/>
      <c r="D253" s="52"/>
      <c r="E253" s="52"/>
      <c r="F253" s="52"/>
    </row>
    <row r="254" spans="1:6" s="43" customFormat="1" ht="13.8">
      <c r="A254" s="52"/>
      <c r="B254" s="52"/>
      <c r="C254" s="52"/>
      <c r="D254" s="52"/>
      <c r="E254" s="52"/>
      <c r="F254" s="52"/>
    </row>
    <row r="255" spans="1:6" s="43" customFormat="1" ht="13.8">
      <c r="A255" s="52"/>
      <c r="B255" s="52"/>
      <c r="C255" s="52"/>
      <c r="D255" s="52"/>
      <c r="E255" s="52"/>
      <c r="F255" s="52"/>
    </row>
    <row r="256" spans="1:6" s="43" customFormat="1" ht="13.8">
      <c r="A256" s="52"/>
      <c r="B256" s="52"/>
      <c r="C256" s="52"/>
      <c r="D256" s="52"/>
      <c r="E256" s="52"/>
      <c r="F256" s="52"/>
    </row>
    <row r="257" spans="1:6" s="43" customFormat="1" ht="13.8">
      <c r="A257" s="52"/>
      <c r="B257" s="52"/>
      <c r="C257" s="52"/>
      <c r="D257" s="52"/>
      <c r="E257" s="52"/>
      <c r="F257" s="52"/>
    </row>
    <row r="258" spans="1:6" s="43" customFormat="1" ht="13.8">
      <c r="A258" s="52"/>
      <c r="B258" s="52"/>
      <c r="C258" s="52"/>
      <c r="D258" s="52"/>
      <c r="E258" s="52"/>
      <c r="F258" s="52"/>
    </row>
    <row r="259" spans="1:6" s="43" customFormat="1" ht="13.8">
      <c r="A259" s="52"/>
      <c r="B259" s="52"/>
      <c r="C259" s="52"/>
      <c r="D259" s="52"/>
      <c r="E259" s="52"/>
      <c r="F259" s="52"/>
    </row>
    <row r="260" spans="1:6" s="43" customFormat="1" ht="13.8">
      <c r="A260" s="52"/>
      <c r="B260" s="52"/>
      <c r="C260" s="52"/>
      <c r="D260" s="52"/>
      <c r="E260" s="52"/>
      <c r="F260" s="52"/>
    </row>
    <row r="261" spans="1:6" s="43" customFormat="1" ht="13.8">
      <c r="A261" s="52"/>
      <c r="B261" s="52"/>
      <c r="C261" s="52"/>
      <c r="D261" s="52"/>
      <c r="E261" s="52"/>
      <c r="F261" s="52"/>
    </row>
    <row r="262" spans="1:6" s="43" customFormat="1" ht="13.8">
      <c r="A262" s="52"/>
      <c r="B262" s="52"/>
      <c r="C262" s="52"/>
      <c r="D262" s="52"/>
      <c r="E262" s="52"/>
      <c r="F262" s="52"/>
    </row>
    <row r="263" spans="1:6" s="43" customFormat="1" ht="13.8">
      <c r="A263" s="52"/>
      <c r="B263" s="52"/>
      <c r="C263" s="52"/>
      <c r="D263" s="52"/>
      <c r="E263" s="52"/>
      <c r="F263" s="52"/>
    </row>
    <row r="264" spans="1:6" s="43" customFormat="1" ht="13.8">
      <c r="A264" s="52"/>
      <c r="B264" s="52"/>
      <c r="C264" s="52"/>
      <c r="D264" s="52"/>
      <c r="E264" s="52"/>
      <c r="F264" s="52"/>
    </row>
    <row r="265" spans="1:6" s="43" customFormat="1" ht="13.8">
      <c r="A265" s="52"/>
      <c r="B265" s="52"/>
      <c r="C265" s="52"/>
      <c r="D265" s="52"/>
      <c r="E265" s="52"/>
      <c r="F265" s="52"/>
    </row>
    <row r="266" spans="1:6" s="43" customFormat="1" ht="13.8">
      <c r="A266" s="52"/>
      <c r="B266" s="52"/>
      <c r="C266" s="52"/>
      <c r="D266" s="52"/>
      <c r="E266" s="52"/>
      <c r="F266" s="52"/>
    </row>
    <row r="267" spans="1:6" s="43" customFormat="1" ht="13.8">
      <c r="A267" s="52"/>
      <c r="B267" s="52"/>
      <c r="C267" s="52"/>
      <c r="D267" s="52"/>
      <c r="E267" s="52"/>
      <c r="F267" s="52"/>
    </row>
    <row r="268" spans="1:6" s="43" customFormat="1" ht="13.8">
      <c r="A268" s="52"/>
      <c r="B268" s="52"/>
      <c r="C268" s="52"/>
      <c r="D268" s="52"/>
      <c r="E268" s="52"/>
      <c r="F268" s="52"/>
    </row>
    <row r="269" spans="1:6" s="43" customFormat="1" ht="13.8">
      <c r="A269" s="52"/>
      <c r="B269" s="52"/>
      <c r="C269" s="52"/>
      <c r="D269" s="52"/>
      <c r="E269" s="52"/>
      <c r="F269" s="52"/>
    </row>
    <row r="270" spans="1:6" s="43" customFormat="1" ht="13.8">
      <c r="A270" s="52"/>
      <c r="B270" s="52"/>
      <c r="C270" s="52"/>
      <c r="D270" s="52"/>
      <c r="E270" s="52"/>
      <c r="F270" s="52"/>
    </row>
    <row r="271" spans="1:6" s="43" customFormat="1" ht="13.8">
      <c r="A271" s="52"/>
      <c r="B271" s="52"/>
      <c r="C271" s="52"/>
      <c r="D271" s="52"/>
      <c r="E271" s="52"/>
      <c r="F271" s="52"/>
    </row>
    <row r="272" spans="1:6" s="43" customFormat="1" ht="13.8">
      <c r="A272" s="52"/>
      <c r="B272" s="52"/>
      <c r="C272" s="52"/>
      <c r="D272" s="52"/>
      <c r="E272" s="52"/>
      <c r="F272" s="52"/>
    </row>
    <row r="273" spans="1:6" s="43" customFormat="1" ht="13.8">
      <c r="A273" s="52"/>
      <c r="B273" s="52"/>
      <c r="C273" s="52"/>
      <c r="D273" s="52"/>
      <c r="E273" s="52"/>
      <c r="F273" s="52"/>
    </row>
    <row r="274" spans="1:6" s="43" customFormat="1" ht="13.8">
      <c r="A274" s="52"/>
      <c r="B274" s="52"/>
      <c r="C274" s="52"/>
      <c r="D274" s="52"/>
      <c r="E274" s="52"/>
      <c r="F274" s="52"/>
    </row>
    <row r="275" spans="1:6" s="43" customFormat="1" ht="13.8">
      <c r="A275" s="52"/>
      <c r="B275" s="52"/>
      <c r="C275" s="52"/>
      <c r="D275" s="52"/>
      <c r="E275" s="52"/>
      <c r="F275" s="52"/>
    </row>
    <row r="276" spans="1:6" s="43" customFormat="1" ht="13.8">
      <c r="A276" s="52"/>
      <c r="B276" s="52"/>
      <c r="C276" s="52"/>
      <c r="D276" s="52"/>
      <c r="E276" s="52"/>
      <c r="F276" s="52"/>
    </row>
    <row r="277" spans="1:6" s="43" customFormat="1" ht="13.8">
      <c r="A277" s="52"/>
      <c r="B277" s="52"/>
      <c r="C277" s="52"/>
      <c r="D277" s="52"/>
      <c r="E277" s="52"/>
      <c r="F277" s="52"/>
    </row>
    <row r="278" spans="1:6" s="43" customFormat="1" ht="13.8">
      <c r="A278" s="52"/>
      <c r="B278" s="52"/>
      <c r="C278" s="52"/>
      <c r="D278" s="52"/>
      <c r="E278" s="52"/>
      <c r="F278" s="52"/>
    </row>
    <row r="279" spans="1:6" s="43" customFormat="1" ht="13.8">
      <c r="A279" s="52"/>
      <c r="B279" s="52"/>
      <c r="C279" s="52"/>
      <c r="D279" s="52"/>
      <c r="E279" s="52"/>
      <c r="F279" s="52"/>
    </row>
    <row r="280" spans="1:6" s="43" customFormat="1" ht="13.8">
      <c r="A280" s="52"/>
      <c r="B280" s="52"/>
      <c r="C280" s="52"/>
      <c r="D280" s="52"/>
      <c r="E280" s="52"/>
      <c r="F280" s="52"/>
    </row>
    <row r="281" spans="1:6" s="43" customFormat="1" ht="13.8">
      <c r="A281" s="52"/>
      <c r="B281" s="52"/>
      <c r="C281" s="52"/>
      <c r="D281" s="52"/>
      <c r="E281" s="52"/>
      <c r="F281" s="52"/>
    </row>
    <row r="282" spans="1:6" s="43" customFormat="1" ht="13.8">
      <c r="A282" s="52"/>
      <c r="B282" s="52"/>
      <c r="C282" s="52"/>
      <c r="D282" s="52"/>
      <c r="E282" s="52"/>
      <c r="F282" s="52"/>
    </row>
    <row r="283" spans="1:6" s="43" customFormat="1" ht="13.8">
      <c r="A283" s="52"/>
      <c r="B283" s="52"/>
      <c r="C283" s="52"/>
      <c r="D283" s="52"/>
      <c r="E283" s="52"/>
      <c r="F283" s="52"/>
    </row>
    <row r="284" spans="1:6" s="43" customFormat="1" ht="13.8">
      <c r="A284" s="52"/>
      <c r="B284" s="52"/>
      <c r="C284" s="52"/>
      <c r="D284" s="52"/>
      <c r="E284" s="52"/>
      <c r="F284" s="52"/>
    </row>
    <row r="285" spans="1:6" s="43" customFormat="1" ht="13.8">
      <c r="A285" s="52"/>
      <c r="B285" s="52"/>
      <c r="C285" s="52"/>
      <c r="D285" s="52"/>
      <c r="E285" s="52"/>
      <c r="F285" s="52"/>
    </row>
    <row r="286" spans="1:6" s="43" customFormat="1" ht="13.8">
      <c r="A286" s="52"/>
      <c r="B286" s="52"/>
      <c r="C286" s="52"/>
      <c r="D286" s="52"/>
      <c r="E286" s="52"/>
      <c r="F286" s="52"/>
    </row>
    <row r="287" spans="1:6" s="43" customFormat="1" ht="13.8">
      <c r="A287" s="52"/>
      <c r="B287" s="52"/>
      <c r="C287" s="52"/>
      <c r="D287" s="52"/>
      <c r="E287" s="52"/>
      <c r="F287" s="52"/>
    </row>
    <row r="288" spans="1:6" s="43" customFormat="1" ht="13.8">
      <c r="A288" s="52"/>
      <c r="B288" s="52"/>
      <c r="C288" s="52"/>
      <c r="D288" s="52"/>
      <c r="E288" s="52"/>
      <c r="F288" s="52"/>
    </row>
    <row r="289" spans="1:6" s="43" customFormat="1" ht="13.8">
      <c r="A289" s="52"/>
      <c r="B289" s="52"/>
      <c r="C289" s="52"/>
      <c r="D289" s="52"/>
      <c r="E289" s="52"/>
      <c r="F289" s="52"/>
    </row>
    <row r="290" spans="1:6" s="43" customFormat="1" ht="13.8">
      <c r="A290" s="52"/>
      <c r="B290" s="52"/>
      <c r="C290" s="52"/>
      <c r="D290" s="52"/>
      <c r="E290" s="52"/>
      <c r="F290" s="52"/>
    </row>
    <row r="291" spans="1:6" s="43" customFormat="1" ht="13.8">
      <c r="A291" s="52"/>
      <c r="B291" s="52"/>
      <c r="C291" s="52"/>
      <c r="D291" s="52"/>
      <c r="E291" s="52"/>
      <c r="F291" s="52"/>
    </row>
    <row r="292" spans="1:6" s="43" customFormat="1" ht="13.8">
      <c r="A292" s="52"/>
      <c r="B292" s="52"/>
      <c r="C292" s="52"/>
      <c r="D292" s="52"/>
      <c r="E292" s="52"/>
      <c r="F292" s="52"/>
    </row>
    <row r="293" spans="1:6" s="43" customFormat="1" ht="13.8">
      <c r="A293" s="52"/>
      <c r="B293" s="52"/>
      <c r="C293" s="52"/>
      <c r="D293" s="52"/>
      <c r="E293" s="52"/>
      <c r="F293" s="52"/>
    </row>
    <row r="294" spans="1:6" s="43" customFormat="1" ht="13.8">
      <c r="A294" s="52"/>
      <c r="B294" s="52"/>
      <c r="C294" s="52"/>
      <c r="D294" s="52"/>
      <c r="E294" s="52"/>
      <c r="F294" s="52"/>
    </row>
    <row r="295" spans="1:6" s="43" customFormat="1" ht="13.8">
      <c r="A295" s="52"/>
      <c r="B295" s="52"/>
      <c r="C295" s="52"/>
      <c r="D295" s="52"/>
      <c r="E295" s="52"/>
      <c r="F295" s="52"/>
    </row>
    <row r="296" spans="1:6" s="43" customFormat="1" ht="13.8">
      <c r="A296" s="52"/>
      <c r="B296" s="52"/>
      <c r="C296" s="52"/>
      <c r="D296" s="52"/>
      <c r="E296" s="52"/>
      <c r="F296" s="52"/>
    </row>
    <row r="297" spans="1:6" s="43" customFormat="1" ht="13.8">
      <c r="A297" s="52"/>
      <c r="B297" s="52"/>
      <c r="C297" s="52"/>
      <c r="D297" s="52"/>
      <c r="E297" s="52"/>
      <c r="F297" s="52"/>
    </row>
    <row r="298" spans="1:6" s="43" customFormat="1" ht="13.8">
      <c r="A298" s="52"/>
      <c r="B298" s="52"/>
      <c r="C298" s="52"/>
      <c r="D298" s="52"/>
      <c r="E298" s="52"/>
      <c r="F298" s="52"/>
    </row>
    <row r="299" spans="1:6" s="43" customFormat="1" ht="13.8">
      <c r="A299" s="52"/>
      <c r="B299" s="52"/>
      <c r="C299" s="52"/>
      <c r="D299" s="52"/>
      <c r="E299" s="52"/>
      <c r="F299" s="52"/>
    </row>
    <row r="300" spans="1:6" s="43" customFormat="1" ht="13.8">
      <c r="A300" s="52"/>
      <c r="B300" s="52"/>
      <c r="C300" s="52"/>
      <c r="D300" s="52"/>
      <c r="E300" s="52"/>
      <c r="F300" s="52"/>
    </row>
    <row r="301" spans="1:6" s="43" customFormat="1" ht="13.8">
      <c r="A301" s="52"/>
      <c r="B301" s="52"/>
      <c r="C301" s="52"/>
      <c r="D301" s="52"/>
      <c r="E301" s="52"/>
      <c r="F301" s="52"/>
    </row>
    <row r="302" spans="1:6" s="43" customFormat="1" ht="13.8">
      <c r="A302" s="52"/>
      <c r="B302" s="52"/>
      <c r="C302" s="52"/>
      <c r="D302" s="52"/>
      <c r="E302" s="52"/>
      <c r="F302" s="52"/>
    </row>
    <row r="303" spans="1:6" s="43" customFormat="1" ht="13.8">
      <c r="A303" s="52"/>
      <c r="B303" s="52"/>
      <c r="C303" s="52"/>
      <c r="D303" s="52"/>
      <c r="E303" s="52"/>
      <c r="F303" s="52"/>
    </row>
    <row r="304" spans="1:6" s="43" customFormat="1" ht="13.8">
      <c r="A304" s="52"/>
      <c r="B304" s="52"/>
      <c r="C304" s="52"/>
      <c r="D304" s="52"/>
      <c r="E304" s="52"/>
      <c r="F304" s="52"/>
    </row>
    <row r="305" spans="1:6" s="43" customFormat="1" ht="13.8">
      <c r="A305" s="52"/>
      <c r="B305" s="52"/>
      <c r="C305" s="52"/>
      <c r="D305" s="52"/>
      <c r="E305" s="52"/>
      <c r="F305" s="52"/>
    </row>
    <row r="306" spans="1:6" s="43" customFormat="1" ht="13.8">
      <c r="A306" s="52"/>
      <c r="B306" s="52"/>
      <c r="C306" s="52"/>
      <c r="D306" s="52"/>
      <c r="E306" s="52"/>
      <c r="F306" s="52"/>
    </row>
    <row r="307" spans="1:6" s="43" customFormat="1" ht="13.8">
      <c r="A307" s="52"/>
      <c r="B307" s="52"/>
      <c r="C307" s="52"/>
      <c r="D307" s="52"/>
      <c r="E307" s="52"/>
      <c r="F307" s="52"/>
    </row>
    <row r="308" spans="1:6" s="43" customFormat="1" ht="13.8">
      <c r="A308" s="52"/>
      <c r="B308" s="52"/>
      <c r="C308" s="52"/>
      <c r="D308" s="52"/>
      <c r="E308" s="52"/>
      <c r="F308" s="52"/>
    </row>
    <row r="309" spans="1:6" s="43" customFormat="1" ht="13.8">
      <c r="A309" s="52"/>
      <c r="B309" s="52"/>
      <c r="C309" s="52"/>
      <c r="D309" s="52"/>
      <c r="E309" s="52"/>
      <c r="F309" s="52"/>
    </row>
    <row r="310" spans="1:6" s="43" customFormat="1" ht="13.8">
      <c r="A310" s="52"/>
      <c r="B310" s="52"/>
      <c r="C310" s="52"/>
      <c r="D310" s="52"/>
      <c r="E310" s="52"/>
      <c r="F310" s="52"/>
    </row>
    <row r="311" spans="1:6" s="43" customFormat="1" ht="13.8">
      <c r="A311" s="52"/>
      <c r="B311" s="52"/>
      <c r="C311" s="52"/>
      <c r="D311" s="52"/>
      <c r="E311" s="52"/>
      <c r="F311" s="52"/>
    </row>
    <row r="312" spans="1:6" s="43" customFormat="1" ht="13.8">
      <c r="A312" s="52"/>
      <c r="B312" s="52"/>
      <c r="C312" s="52"/>
      <c r="D312" s="52"/>
      <c r="E312" s="52"/>
      <c r="F312" s="52"/>
    </row>
    <row r="313" spans="1:6" s="43" customFormat="1" ht="13.8">
      <c r="A313" s="52"/>
      <c r="B313" s="52"/>
      <c r="C313" s="52"/>
      <c r="D313" s="52"/>
      <c r="E313" s="52"/>
      <c r="F313" s="52"/>
    </row>
    <row r="314" spans="1:6" s="43" customFormat="1" ht="13.8">
      <c r="A314" s="52"/>
      <c r="B314" s="52"/>
      <c r="C314" s="52"/>
      <c r="D314" s="52"/>
      <c r="E314" s="52"/>
      <c r="F314" s="52"/>
    </row>
    <row r="315" spans="1:6" s="43" customFormat="1" ht="13.8">
      <c r="A315" s="52"/>
      <c r="B315" s="52"/>
      <c r="C315" s="52"/>
      <c r="D315" s="52"/>
      <c r="E315" s="52"/>
      <c r="F315" s="52"/>
    </row>
    <row r="316" spans="1:6" s="43" customFormat="1" ht="13.8">
      <c r="A316" s="52"/>
      <c r="B316" s="52"/>
      <c r="C316" s="52"/>
      <c r="D316" s="52"/>
      <c r="E316" s="52"/>
      <c r="F316" s="52"/>
    </row>
    <row r="317" spans="1:6" s="43" customFormat="1" ht="13.8">
      <c r="A317" s="52"/>
      <c r="B317" s="52"/>
      <c r="C317" s="52"/>
      <c r="D317" s="52"/>
      <c r="E317" s="52"/>
      <c r="F317" s="52"/>
    </row>
    <row r="318" spans="1:6" s="43" customFormat="1" ht="13.8">
      <c r="A318" s="52"/>
      <c r="B318" s="52"/>
      <c r="C318" s="52"/>
      <c r="D318" s="52"/>
      <c r="E318" s="52"/>
      <c r="F318" s="52"/>
    </row>
    <row r="319" spans="1:6" s="43" customFormat="1" ht="13.8">
      <c r="A319" s="52"/>
      <c r="B319" s="52"/>
      <c r="C319" s="52"/>
      <c r="D319" s="52"/>
      <c r="E319" s="52"/>
      <c r="F319" s="52"/>
    </row>
    <row r="320" spans="1:6" s="43" customFormat="1" ht="13.8">
      <c r="A320" s="52"/>
      <c r="B320" s="52"/>
      <c r="C320" s="52"/>
      <c r="D320" s="52"/>
      <c r="E320" s="52"/>
      <c r="F320" s="52"/>
    </row>
    <row r="321" spans="1:6" s="43" customFormat="1" ht="13.8">
      <c r="A321" s="52"/>
      <c r="B321" s="52"/>
      <c r="C321" s="52"/>
      <c r="D321" s="52"/>
      <c r="E321" s="52"/>
      <c r="F321" s="52"/>
    </row>
    <row r="322" spans="1:6" s="43" customFormat="1" ht="13.8">
      <c r="A322" s="52"/>
      <c r="B322" s="52"/>
      <c r="C322" s="52"/>
      <c r="D322" s="52"/>
      <c r="E322" s="52"/>
      <c r="F322" s="52"/>
    </row>
    <row r="323" spans="1:6" s="43" customFormat="1" ht="13.8">
      <c r="A323" s="52"/>
      <c r="B323" s="52"/>
      <c r="C323" s="52"/>
      <c r="D323" s="52"/>
      <c r="E323" s="52"/>
      <c r="F323" s="52"/>
    </row>
    <row r="324" spans="1:6" s="43" customFormat="1" ht="13.8">
      <c r="A324" s="52"/>
      <c r="B324" s="52"/>
      <c r="C324" s="52"/>
      <c r="D324" s="52"/>
      <c r="E324" s="52"/>
      <c r="F324" s="52"/>
    </row>
    <row r="325" spans="1:6" s="43" customFormat="1" ht="13.8">
      <c r="A325" s="52"/>
      <c r="B325" s="52"/>
      <c r="C325" s="52"/>
      <c r="D325" s="52"/>
      <c r="E325" s="52"/>
      <c r="F325" s="52"/>
    </row>
    <row r="326" spans="1:6" s="43" customFormat="1" ht="13.8">
      <c r="A326" s="52"/>
      <c r="B326" s="52"/>
      <c r="C326" s="52"/>
      <c r="D326" s="52"/>
      <c r="E326" s="52"/>
      <c r="F326" s="52"/>
    </row>
    <row r="327" spans="1:6" s="43" customFormat="1" ht="13.8">
      <c r="A327" s="52"/>
      <c r="B327" s="52"/>
      <c r="C327" s="52"/>
      <c r="D327" s="52"/>
      <c r="E327" s="52"/>
      <c r="F327" s="52"/>
    </row>
    <row r="328" spans="1:6" s="43" customFormat="1" ht="13.8">
      <c r="A328" s="52"/>
      <c r="B328" s="52"/>
      <c r="C328" s="52"/>
      <c r="D328" s="52"/>
      <c r="E328" s="52"/>
      <c r="F328" s="52"/>
    </row>
    <row r="329" spans="1:6" s="43" customFormat="1" ht="13.8">
      <c r="A329" s="52"/>
      <c r="B329" s="52"/>
      <c r="C329" s="52"/>
      <c r="D329" s="52"/>
      <c r="E329" s="52"/>
      <c r="F329" s="52"/>
    </row>
    <row r="330" spans="1:6" s="43" customFormat="1" ht="13.8">
      <c r="A330" s="52"/>
      <c r="B330" s="52"/>
      <c r="C330" s="52"/>
      <c r="D330" s="52"/>
      <c r="E330" s="52"/>
      <c r="F330" s="52"/>
    </row>
    <row r="331" spans="1:6" s="43" customFormat="1" ht="13.8">
      <c r="A331" s="52"/>
      <c r="B331" s="52"/>
      <c r="C331" s="52"/>
      <c r="D331" s="52"/>
      <c r="E331" s="52"/>
      <c r="F331" s="52"/>
    </row>
    <row r="332" spans="1:6" s="43" customFormat="1" ht="13.8">
      <c r="A332" s="52"/>
      <c r="B332" s="52"/>
      <c r="C332" s="52"/>
      <c r="D332" s="52"/>
      <c r="E332" s="52"/>
      <c r="F332" s="52"/>
    </row>
    <row r="333" spans="1:6" s="43" customFormat="1" ht="13.8">
      <c r="A333" s="52"/>
      <c r="B333" s="52"/>
      <c r="C333" s="52"/>
      <c r="D333" s="52"/>
      <c r="E333" s="52"/>
      <c r="F333" s="52"/>
    </row>
    <row r="334" spans="1:6" s="43" customFormat="1" ht="13.8">
      <c r="A334" s="52"/>
      <c r="B334" s="52"/>
      <c r="C334" s="52"/>
      <c r="D334" s="52"/>
      <c r="E334" s="52"/>
      <c r="F334" s="52"/>
    </row>
    <row r="335" spans="1:6" s="43" customFormat="1" ht="13.8">
      <c r="A335" s="52"/>
      <c r="B335" s="52"/>
      <c r="C335" s="52"/>
      <c r="D335" s="52"/>
      <c r="E335" s="52"/>
      <c r="F335" s="52"/>
    </row>
    <row r="336" spans="1:6" s="43" customFormat="1" ht="13.8">
      <c r="A336" s="52"/>
      <c r="B336" s="52"/>
      <c r="C336" s="52"/>
      <c r="D336" s="52"/>
      <c r="E336" s="52"/>
      <c r="F336" s="52"/>
    </row>
    <row r="337" spans="1:6" s="43" customFormat="1" ht="13.8">
      <c r="A337" s="52"/>
      <c r="B337" s="52"/>
      <c r="C337" s="52"/>
      <c r="D337" s="52"/>
      <c r="E337" s="52"/>
      <c r="F337" s="52"/>
    </row>
    <row r="338" spans="1:6" s="43" customFormat="1" ht="13.8">
      <c r="A338" s="52"/>
      <c r="B338" s="52"/>
      <c r="C338" s="52"/>
      <c r="D338" s="52"/>
      <c r="E338" s="52"/>
      <c r="F338" s="52"/>
    </row>
    <row r="339" spans="1:6" s="43" customFormat="1" ht="13.8">
      <c r="A339" s="52"/>
      <c r="B339" s="52"/>
      <c r="C339" s="52"/>
      <c r="D339" s="52"/>
      <c r="E339" s="52"/>
      <c r="F339" s="52"/>
    </row>
    <row r="340" spans="1:6" s="43" customFormat="1" ht="13.8">
      <c r="A340" s="52"/>
      <c r="B340" s="52"/>
      <c r="C340" s="52"/>
      <c r="D340" s="52"/>
      <c r="E340" s="52"/>
      <c r="F340" s="52"/>
    </row>
    <row r="341" spans="1:6" s="43" customFormat="1" ht="13.8">
      <c r="A341" s="52"/>
      <c r="B341" s="52"/>
      <c r="C341" s="52"/>
      <c r="D341" s="52"/>
      <c r="E341" s="52"/>
      <c r="F341" s="52"/>
    </row>
    <row r="342" spans="1:6" s="43" customFormat="1" ht="13.8">
      <c r="A342" s="52"/>
      <c r="B342" s="52"/>
      <c r="C342" s="52"/>
      <c r="D342" s="52"/>
      <c r="E342" s="52"/>
      <c r="F342" s="52"/>
    </row>
    <row r="343" spans="1:6" s="43" customFormat="1" ht="13.8">
      <c r="A343" s="52"/>
      <c r="B343" s="52"/>
      <c r="C343" s="52"/>
      <c r="D343" s="52"/>
      <c r="E343" s="52"/>
      <c r="F343" s="52"/>
    </row>
    <row r="344" spans="1:6" s="43" customFormat="1" ht="13.8">
      <c r="A344" s="52"/>
      <c r="B344" s="52"/>
      <c r="C344" s="52"/>
      <c r="D344" s="52"/>
      <c r="E344" s="52"/>
      <c r="F344" s="52"/>
    </row>
    <row r="345" spans="1:6" s="43" customFormat="1" ht="13.8">
      <c r="A345" s="52"/>
      <c r="B345" s="52"/>
      <c r="C345" s="52"/>
      <c r="D345" s="52"/>
      <c r="E345" s="52"/>
      <c r="F345" s="52"/>
    </row>
    <row r="346" spans="1:6" s="43" customFormat="1" ht="13.8">
      <c r="A346" s="52"/>
      <c r="B346" s="52"/>
      <c r="C346" s="52"/>
      <c r="D346" s="52"/>
      <c r="E346" s="52"/>
      <c r="F346" s="52"/>
    </row>
    <row r="347" spans="1:6" s="43" customFormat="1" ht="13.8">
      <c r="A347" s="52"/>
      <c r="B347" s="52"/>
      <c r="C347" s="52"/>
      <c r="D347" s="52"/>
      <c r="E347" s="52"/>
      <c r="F347" s="52"/>
    </row>
    <row r="348" spans="1:6" s="43" customFormat="1" ht="13.8">
      <c r="A348" s="52"/>
      <c r="B348" s="52"/>
      <c r="C348" s="52"/>
      <c r="D348" s="52"/>
      <c r="E348" s="52"/>
      <c r="F348" s="52"/>
    </row>
    <row r="349" spans="1:6" s="43" customFormat="1" ht="13.8">
      <c r="A349" s="52"/>
      <c r="B349" s="52"/>
      <c r="C349" s="52"/>
      <c r="D349" s="52"/>
      <c r="E349" s="52"/>
      <c r="F349" s="52"/>
    </row>
    <row r="350" spans="1:6" s="43" customFormat="1" ht="13.8">
      <c r="A350" s="52"/>
      <c r="B350" s="52"/>
      <c r="C350" s="52"/>
      <c r="D350" s="52"/>
      <c r="E350" s="52"/>
      <c r="F350" s="52"/>
    </row>
    <row r="351" spans="1:6" s="43" customFormat="1" ht="13.8">
      <c r="A351" s="52"/>
      <c r="B351" s="52"/>
      <c r="C351" s="52"/>
      <c r="D351" s="52"/>
      <c r="E351" s="52"/>
      <c r="F351" s="52"/>
    </row>
    <row r="352" spans="1:6" s="43" customFormat="1" ht="13.8">
      <c r="A352" s="52"/>
      <c r="B352" s="52"/>
      <c r="C352" s="52"/>
      <c r="D352" s="52"/>
      <c r="E352" s="52"/>
      <c r="F352" s="52"/>
    </row>
    <row r="353" spans="1:6" s="43" customFormat="1" ht="13.8">
      <c r="A353" s="52"/>
      <c r="B353" s="52"/>
      <c r="C353" s="52"/>
      <c r="D353" s="52"/>
      <c r="E353" s="52"/>
      <c r="F353" s="52"/>
    </row>
    <row r="354" spans="1:6" s="43" customFormat="1" ht="13.8">
      <c r="A354" s="52"/>
      <c r="B354" s="52"/>
      <c r="C354" s="52"/>
      <c r="D354" s="52"/>
      <c r="E354" s="52"/>
      <c r="F354" s="52"/>
    </row>
    <row r="355" spans="1:6" s="43" customFormat="1" ht="13.8">
      <c r="A355" s="52"/>
      <c r="B355" s="52"/>
      <c r="C355" s="52"/>
      <c r="D355" s="52"/>
      <c r="E355" s="52"/>
      <c r="F355" s="52"/>
    </row>
    <row r="356" spans="1:6" s="43" customFormat="1" ht="13.8">
      <c r="A356" s="52"/>
      <c r="B356" s="52"/>
      <c r="C356" s="52"/>
      <c r="D356" s="52"/>
      <c r="E356" s="52"/>
      <c r="F356" s="52"/>
    </row>
    <row r="357" spans="1:6" s="43" customFormat="1" ht="13.8">
      <c r="A357" s="52"/>
      <c r="B357" s="52"/>
      <c r="C357" s="52"/>
      <c r="D357" s="52"/>
      <c r="E357" s="52"/>
      <c r="F357" s="52"/>
    </row>
    <row r="358" spans="1:6" s="43" customFormat="1" ht="13.8">
      <c r="A358" s="52"/>
      <c r="B358" s="52"/>
      <c r="C358" s="52"/>
      <c r="D358" s="52"/>
      <c r="E358" s="52"/>
      <c r="F358" s="52"/>
    </row>
    <row r="359" spans="1:6" s="43" customFormat="1" ht="13.8">
      <c r="A359" s="52"/>
      <c r="B359" s="52"/>
      <c r="C359" s="52"/>
      <c r="D359" s="52"/>
      <c r="E359" s="52"/>
      <c r="F359" s="52"/>
    </row>
    <row r="360" spans="1:6" s="43" customFormat="1" ht="13.8">
      <c r="A360" s="52"/>
      <c r="B360" s="52"/>
      <c r="C360" s="52"/>
      <c r="D360" s="52"/>
      <c r="E360" s="52"/>
      <c r="F360" s="52"/>
    </row>
    <row r="361" spans="1:6" s="43" customFormat="1" ht="13.8">
      <c r="A361" s="52"/>
      <c r="B361" s="52"/>
      <c r="C361" s="52"/>
      <c r="D361" s="52"/>
      <c r="E361" s="52"/>
      <c r="F361" s="52"/>
    </row>
    <row r="362" spans="1:6" s="43" customFormat="1" ht="13.8">
      <c r="A362" s="52"/>
      <c r="B362" s="52"/>
      <c r="C362" s="52"/>
      <c r="D362" s="52"/>
      <c r="E362" s="52"/>
      <c r="F362" s="52"/>
    </row>
    <row r="363" spans="1:6" s="43" customFormat="1" ht="13.8">
      <c r="A363" s="52"/>
      <c r="B363" s="52"/>
      <c r="C363" s="52"/>
      <c r="D363" s="52"/>
      <c r="E363" s="52"/>
      <c r="F363" s="52"/>
    </row>
    <row r="364" spans="1:6" s="43" customFormat="1" ht="13.8">
      <c r="A364" s="52"/>
      <c r="B364" s="52"/>
      <c r="C364" s="52"/>
      <c r="D364" s="52"/>
      <c r="E364" s="52"/>
      <c r="F364" s="52"/>
    </row>
    <row r="365" spans="1:6" s="43" customFormat="1" ht="13.8">
      <c r="A365" s="52"/>
      <c r="B365" s="52"/>
      <c r="C365" s="52"/>
      <c r="D365" s="52"/>
      <c r="E365" s="52"/>
      <c r="F365" s="52"/>
    </row>
    <row r="366" spans="1:6" s="43" customFormat="1" ht="13.8">
      <c r="A366" s="52"/>
      <c r="B366" s="52"/>
      <c r="C366" s="52"/>
      <c r="D366" s="52"/>
      <c r="E366" s="52"/>
      <c r="F366" s="52"/>
    </row>
    <row r="367" spans="1:6" s="43" customFormat="1" ht="13.8">
      <c r="A367" s="52"/>
      <c r="B367" s="52"/>
      <c r="C367" s="52"/>
      <c r="D367" s="52"/>
      <c r="E367" s="52"/>
      <c r="F367" s="52"/>
    </row>
    <row r="368" spans="1:6" s="43" customFormat="1" ht="13.8">
      <c r="A368" s="52"/>
      <c r="B368" s="52"/>
      <c r="C368" s="52"/>
      <c r="D368" s="52"/>
      <c r="E368" s="52"/>
      <c r="F368" s="52"/>
    </row>
    <row r="369" spans="1:6" s="43" customFormat="1" ht="13.8">
      <c r="A369" s="52"/>
      <c r="B369" s="52"/>
      <c r="C369" s="52"/>
      <c r="D369" s="52"/>
      <c r="E369" s="52"/>
      <c r="F369" s="52"/>
    </row>
    <row r="370" spans="1:6" s="43" customFormat="1" ht="13.8">
      <c r="A370" s="52"/>
      <c r="B370" s="52"/>
      <c r="C370" s="52"/>
      <c r="D370" s="52"/>
      <c r="E370" s="52"/>
      <c r="F370" s="52"/>
    </row>
    <row r="371" spans="1:6" s="43" customFormat="1" ht="13.8">
      <c r="A371" s="52"/>
      <c r="B371" s="52"/>
      <c r="C371" s="52"/>
      <c r="D371" s="52"/>
      <c r="E371" s="52"/>
      <c r="F371" s="52"/>
    </row>
    <row r="372" spans="1:6" s="43" customFormat="1" ht="13.8">
      <c r="A372" s="52"/>
      <c r="B372" s="52"/>
      <c r="C372" s="52"/>
      <c r="D372" s="52"/>
      <c r="E372" s="52"/>
      <c r="F372" s="52"/>
    </row>
    <row r="373" spans="1:6" s="43" customFormat="1" ht="13.8">
      <c r="A373" s="52"/>
      <c r="B373" s="52"/>
      <c r="C373" s="52"/>
      <c r="D373" s="52"/>
      <c r="E373" s="52"/>
      <c r="F373" s="52"/>
    </row>
    <row r="374" spans="1:6" s="43" customFormat="1" ht="13.8">
      <c r="A374" s="52"/>
      <c r="B374" s="52"/>
      <c r="C374" s="52"/>
      <c r="D374" s="52"/>
      <c r="E374" s="52"/>
      <c r="F374" s="52"/>
    </row>
    <row r="375" spans="1:6" s="43" customFormat="1" ht="13.8">
      <c r="A375" s="52"/>
      <c r="B375" s="52"/>
      <c r="C375" s="52"/>
      <c r="D375" s="52"/>
      <c r="E375" s="52"/>
      <c r="F375" s="52"/>
    </row>
    <row r="376" spans="1:6" s="43" customFormat="1" ht="13.8">
      <c r="A376" s="52"/>
      <c r="B376" s="52"/>
      <c r="C376" s="52"/>
      <c r="D376" s="52"/>
      <c r="E376" s="52"/>
      <c r="F376" s="52"/>
    </row>
    <row r="377" spans="1:6" s="43" customFormat="1" ht="13.8">
      <c r="A377" s="52"/>
      <c r="B377" s="52"/>
      <c r="C377" s="52"/>
      <c r="D377" s="52"/>
      <c r="E377" s="52"/>
      <c r="F377" s="52"/>
    </row>
    <row r="378" spans="1:6" s="43" customFormat="1" ht="13.8">
      <c r="A378" s="52"/>
      <c r="B378" s="52"/>
      <c r="C378" s="52"/>
      <c r="D378" s="52"/>
      <c r="E378" s="52"/>
      <c r="F378" s="52"/>
    </row>
    <row r="379" spans="1:6" s="43" customFormat="1" ht="13.8">
      <c r="A379" s="52"/>
      <c r="B379" s="52"/>
      <c r="C379" s="52"/>
      <c r="D379" s="52"/>
      <c r="E379" s="52"/>
      <c r="F379" s="52"/>
    </row>
    <row r="380" spans="1:6" s="43" customFormat="1" ht="13.8">
      <c r="A380" s="52"/>
      <c r="B380" s="52"/>
      <c r="C380" s="52"/>
      <c r="D380" s="52"/>
      <c r="E380" s="52"/>
      <c r="F380" s="52"/>
    </row>
    <row r="381" spans="1:6" s="43" customFormat="1" ht="13.8">
      <c r="A381" s="52"/>
      <c r="B381" s="52"/>
      <c r="C381" s="52"/>
      <c r="D381" s="52"/>
      <c r="E381" s="52"/>
      <c r="F381" s="52"/>
    </row>
    <row r="382" spans="1:6" s="43" customFormat="1" ht="13.8">
      <c r="A382" s="52"/>
      <c r="B382" s="52"/>
      <c r="C382" s="52"/>
      <c r="D382" s="52"/>
      <c r="E382" s="52"/>
      <c r="F382" s="52"/>
    </row>
    <row r="383" spans="1:6" s="43" customFormat="1" ht="13.8">
      <c r="A383" s="52"/>
      <c r="B383" s="52"/>
      <c r="C383" s="52"/>
      <c r="D383" s="52"/>
      <c r="E383" s="52"/>
      <c r="F383" s="52"/>
    </row>
    <row r="384" spans="1:6" s="43" customFormat="1" ht="13.8">
      <c r="A384" s="52"/>
      <c r="B384" s="52"/>
      <c r="C384" s="52"/>
      <c r="D384" s="52"/>
      <c r="E384" s="52"/>
      <c r="F384" s="52"/>
    </row>
    <row r="385" spans="1:6" s="43" customFormat="1" ht="13.8">
      <c r="A385" s="52"/>
      <c r="B385" s="52"/>
      <c r="C385" s="52"/>
      <c r="D385" s="52"/>
      <c r="E385" s="52"/>
      <c r="F385" s="52"/>
    </row>
    <row r="386" spans="1:6" s="43" customFormat="1" ht="13.8">
      <c r="A386" s="52"/>
      <c r="B386" s="52"/>
      <c r="C386" s="52"/>
      <c r="D386" s="52"/>
      <c r="E386" s="52"/>
      <c r="F386" s="52"/>
    </row>
    <row r="387" spans="1:6" s="43" customFormat="1" ht="13.8">
      <c r="A387" s="52"/>
      <c r="B387" s="52"/>
      <c r="C387" s="52"/>
      <c r="D387" s="52"/>
      <c r="E387" s="52"/>
      <c r="F387" s="52"/>
    </row>
    <row r="388" spans="1:6" s="43" customFormat="1" ht="13.8">
      <c r="A388" s="52"/>
      <c r="B388" s="52"/>
      <c r="C388" s="52"/>
      <c r="D388" s="52"/>
      <c r="E388" s="52"/>
      <c r="F388" s="52"/>
    </row>
    <row r="389" spans="1:6" s="43" customFormat="1" ht="13.8">
      <c r="A389" s="52"/>
      <c r="B389" s="52"/>
      <c r="C389" s="52"/>
      <c r="D389" s="52"/>
      <c r="E389" s="52"/>
      <c r="F389" s="52"/>
    </row>
    <row r="390" spans="1:6" s="43" customFormat="1" ht="13.8">
      <c r="A390" s="52"/>
      <c r="B390" s="52"/>
      <c r="C390" s="52"/>
      <c r="D390" s="52"/>
      <c r="E390" s="52"/>
      <c r="F390" s="52"/>
    </row>
    <row r="391" spans="1:6" s="43" customFormat="1" ht="13.8">
      <c r="A391" s="52"/>
      <c r="B391" s="52"/>
      <c r="C391" s="52"/>
      <c r="D391" s="52"/>
      <c r="E391" s="52"/>
      <c r="F391" s="52"/>
    </row>
    <row r="392" spans="1:6" s="43" customFormat="1" ht="13.8">
      <c r="A392" s="52"/>
      <c r="B392" s="52"/>
      <c r="C392" s="52"/>
      <c r="D392" s="52"/>
      <c r="E392" s="52"/>
      <c r="F392" s="52"/>
    </row>
    <row r="393" spans="1:6" s="43" customFormat="1" ht="13.8">
      <c r="A393" s="52"/>
      <c r="B393" s="52"/>
      <c r="C393" s="52"/>
      <c r="D393" s="52"/>
      <c r="E393" s="52"/>
      <c r="F393" s="52"/>
    </row>
    <row r="394" spans="1:6" s="43" customFormat="1" ht="13.8">
      <c r="A394" s="52"/>
      <c r="B394" s="52"/>
      <c r="C394" s="52"/>
      <c r="D394" s="52"/>
      <c r="E394" s="52"/>
      <c r="F394" s="52"/>
    </row>
    <row r="395" spans="1:6" s="43" customFormat="1" ht="13.8">
      <c r="A395" s="52"/>
      <c r="B395" s="52"/>
      <c r="C395" s="52"/>
      <c r="D395" s="52"/>
      <c r="E395" s="52"/>
      <c r="F395" s="52"/>
    </row>
    <row r="396" spans="1:6" s="43" customFormat="1" ht="13.8">
      <c r="A396" s="52"/>
      <c r="B396" s="52"/>
      <c r="C396" s="52"/>
      <c r="D396" s="52"/>
      <c r="E396" s="52"/>
      <c r="F396" s="52"/>
    </row>
    <row r="397" spans="1:6" s="43" customFormat="1" ht="13.8">
      <c r="A397" s="52"/>
      <c r="B397" s="52"/>
      <c r="C397" s="52"/>
      <c r="D397" s="52"/>
      <c r="E397" s="52"/>
      <c r="F397" s="52"/>
    </row>
    <row r="398" spans="1:6" s="43" customFormat="1" ht="13.8">
      <c r="A398" s="52"/>
      <c r="B398" s="52"/>
      <c r="C398" s="52"/>
      <c r="D398" s="52"/>
      <c r="E398" s="52"/>
      <c r="F398" s="52"/>
    </row>
    <row r="399" spans="1:6" s="43" customFormat="1" ht="13.8">
      <c r="A399" s="52"/>
      <c r="B399" s="52"/>
      <c r="C399" s="52"/>
      <c r="D399" s="52"/>
      <c r="E399" s="52"/>
      <c r="F399" s="52"/>
    </row>
    <row r="400" spans="1:6" s="43" customFormat="1" ht="13.8">
      <c r="A400" s="52"/>
      <c r="B400" s="52"/>
      <c r="C400" s="52"/>
      <c r="D400" s="52"/>
      <c r="E400" s="52"/>
      <c r="F400" s="52"/>
    </row>
    <row r="401" spans="1:6" s="43" customFormat="1" ht="13.8">
      <c r="A401" s="52"/>
      <c r="B401" s="52"/>
      <c r="C401" s="52"/>
      <c r="D401" s="52"/>
      <c r="E401" s="52"/>
      <c r="F401" s="52"/>
    </row>
    <row r="402" spans="1:6" s="43" customFormat="1" ht="13.8">
      <c r="A402" s="52"/>
      <c r="B402" s="52"/>
      <c r="C402" s="52"/>
      <c r="D402" s="52"/>
      <c r="E402" s="52"/>
      <c r="F402" s="52"/>
    </row>
    <row r="403" spans="1:6" s="43" customFormat="1" ht="13.8">
      <c r="A403" s="52"/>
      <c r="B403" s="52"/>
      <c r="C403" s="52"/>
      <c r="D403" s="52"/>
      <c r="E403" s="52"/>
      <c r="F403" s="52"/>
    </row>
    <row r="404" spans="1:6" s="43" customFormat="1" ht="13.8">
      <c r="A404" s="52"/>
      <c r="B404" s="52"/>
      <c r="C404" s="52"/>
    </row>
    <row r="405" spans="1:6" s="43" customFormat="1" ht="13.8">
      <c r="A405" s="52"/>
      <c r="B405" s="52"/>
      <c r="C405" s="52"/>
    </row>
    <row r="406" spans="1:6" s="43" customFormat="1" ht="13.8">
      <c r="A406" s="52"/>
      <c r="B406" s="52"/>
      <c r="C406" s="52"/>
    </row>
    <row r="407" spans="1:6" s="43" customFormat="1" ht="13.8">
      <c r="A407" s="52"/>
      <c r="B407" s="52"/>
      <c r="C407" s="52"/>
    </row>
    <row r="408" spans="1:6" s="43" customFormat="1" ht="13.8">
      <c r="A408" s="52"/>
      <c r="B408" s="52"/>
      <c r="C408" s="52"/>
    </row>
    <row r="409" spans="1:6" s="43" customFormat="1" ht="13.8">
      <c r="A409" s="52"/>
      <c r="B409" s="52"/>
      <c r="C409" s="52"/>
    </row>
    <row r="410" spans="1:6" s="43" customFormat="1" ht="13.8">
      <c r="A410" s="52"/>
      <c r="B410" s="52"/>
      <c r="C410" s="52"/>
    </row>
    <row r="411" spans="1:6" s="43" customFormat="1" ht="13.8">
      <c r="A411" s="52"/>
      <c r="B411" s="52"/>
      <c r="C411" s="52"/>
    </row>
    <row r="412" spans="1:6" s="43" customFormat="1" ht="13.8">
      <c r="A412" s="52"/>
      <c r="B412" s="52"/>
      <c r="C412" s="52"/>
    </row>
    <row r="413" spans="1:6" s="43" customFormat="1" ht="13.8">
      <c r="A413" s="52"/>
      <c r="B413" s="52"/>
      <c r="C413" s="52"/>
    </row>
    <row r="414" spans="1:6" s="43" customFormat="1" ht="13.8">
      <c r="A414" s="52"/>
      <c r="B414" s="52"/>
      <c r="C414" s="52"/>
    </row>
    <row r="415" spans="1:6" s="43" customFormat="1" ht="13.8">
      <c r="A415" s="52"/>
      <c r="B415" s="52"/>
      <c r="C415" s="52"/>
    </row>
    <row r="416" spans="1:6" s="43" customFormat="1" ht="13.8">
      <c r="A416" s="52"/>
      <c r="B416" s="52"/>
      <c r="C416" s="52"/>
    </row>
    <row r="417" spans="1:3" s="43" customFormat="1" ht="13.8">
      <c r="A417" s="52"/>
      <c r="B417" s="52"/>
      <c r="C417" s="52"/>
    </row>
    <row r="418" spans="1:3" s="43" customFormat="1" ht="13.8">
      <c r="A418" s="52"/>
      <c r="B418" s="52"/>
      <c r="C418" s="52"/>
    </row>
    <row r="419" spans="1:3" s="43" customFormat="1" ht="13.8">
      <c r="A419" s="52"/>
      <c r="B419" s="52"/>
      <c r="C419" s="52"/>
    </row>
    <row r="420" spans="1:3" s="43" customFormat="1" ht="13.8">
      <c r="A420" s="52"/>
      <c r="B420" s="52"/>
      <c r="C420" s="52"/>
    </row>
    <row r="421" spans="1:3" s="43" customFormat="1" ht="13.8">
      <c r="A421" s="52"/>
      <c r="B421" s="52"/>
      <c r="C421" s="52"/>
    </row>
    <row r="422" spans="1:3" s="43" customFormat="1" ht="13.8">
      <c r="A422" s="52"/>
      <c r="B422" s="52"/>
      <c r="C422" s="52"/>
    </row>
    <row r="423" spans="1:3" s="43" customFormat="1" ht="13.8">
      <c r="A423" s="52"/>
      <c r="B423" s="52"/>
      <c r="C423" s="52"/>
    </row>
    <row r="424" spans="1:3" s="43" customFormat="1" ht="13.8">
      <c r="A424" s="52"/>
      <c r="B424" s="52"/>
      <c r="C424" s="52"/>
    </row>
    <row r="425" spans="1:3" s="43" customFormat="1" ht="13.8">
      <c r="A425" s="52"/>
      <c r="B425" s="52"/>
      <c r="C425" s="52"/>
    </row>
    <row r="426" spans="1:3" s="43" customFormat="1" ht="13.8">
      <c r="A426" s="52"/>
      <c r="B426" s="52"/>
      <c r="C426" s="52"/>
    </row>
    <row r="427" spans="1:3" s="43" customFormat="1" ht="13.8">
      <c r="A427" s="52"/>
      <c r="B427" s="52"/>
      <c r="C427" s="52"/>
    </row>
    <row r="428" spans="1:3" s="43" customFormat="1" ht="13.8">
      <c r="A428" s="52"/>
      <c r="B428" s="52"/>
      <c r="C428" s="52"/>
    </row>
    <row r="429" spans="1:3" s="43" customFormat="1" ht="13.8">
      <c r="A429" s="52"/>
      <c r="B429" s="52"/>
      <c r="C429" s="52"/>
    </row>
    <row r="430" spans="1:3" s="43" customFormat="1" ht="13.8">
      <c r="A430" s="52"/>
      <c r="B430" s="52"/>
      <c r="C430" s="52"/>
    </row>
    <row r="431" spans="1:3" s="43" customFormat="1" ht="13.8">
      <c r="A431" s="52"/>
      <c r="B431" s="52"/>
      <c r="C431" s="52"/>
    </row>
    <row r="432" spans="1:3" s="43" customFormat="1" ht="13.8">
      <c r="A432" s="52"/>
      <c r="B432" s="52"/>
      <c r="C432" s="52"/>
    </row>
    <row r="433" spans="1:3" s="43" customFormat="1" ht="13.8">
      <c r="A433" s="52"/>
      <c r="B433" s="52"/>
      <c r="C433" s="52"/>
    </row>
    <row r="434" spans="1:3" s="43" customFormat="1" ht="13.8">
      <c r="A434" s="52"/>
      <c r="B434" s="52"/>
      <c r="C434" s="52"/>
    </row>
    <row r="435" spans="1:3" s="43" customFormat="1" ht="13.8">
      <c r="A435" s="52"/>
      <c r="B435" s="52"/>
      <c r="C435" s="52"/>
    </row>
    <row r="436" spans="1:3" s="43" customFormat="1" ht="13.8">
      <c r="A436" s="52"/>
      <c r="B436" s="52"/>
      <c r="C436" s="52"/>
    </row>
    <row r="437" spans="1:3" s="43" customFormat="1" ht="13.8">
      <c r="A437" s="52"/>
      <c r="B437" s="52"/>
      <c r="C437" s="52"/>
    </row>
    <row r="438" spans="1:3" s="43" customFormat="1" ht="13.8">
      <c r="A438" s="52"/>
      <c r="B438" s="52"/>
      <c r="C438" s="52"/>
    </row>
    <row r="439" spans="1:3" s="43" customFormat="1" ht="13.8">
      <c r="A439" s="52"/>
      <c r="B439" s="52"/>
      <c r="C439" s="52"/>
    </row>
    <row r="440" spans="1:3" s="43" customFormat="1" ht="13.8">
      <c r="A440" s="52"/>
      <c r="B440" s="52"/>
      <c r="C440" s="52"/>
    </row>
    <row r="441" spans="1:3" s="43" customFormat="1" ht="13.8">
      <c r="A441" s="52"/>
      <c r="B441" s="52"/>
      <c r="C441" s="52"/>
    </row>
    <row r="442" spans="1:3" s="43" customFormat="1" ht="13.8">
      <c r="A442" s="52"/>
      <c r="B442" s="52"/>
      <c r="C442" s="52"/>
    </row>
    <row r="443" spans="1:3" s="43" customFormat="1" ht="13.8">
      <c r="A443" s="52"/>
      <c r="B443" s="52"/>
      <c r="C443" s="52"/>
    </row>
    <row r="444" spans="1:3" s="43" customFormat="1" ht="13.8">
      <c r="A444" s="52"/>
      <c r="B444" s="52"/>
      <c r="C444" s="52"/>
    </row>
    <row r="445" spans="1:3" s="43" customFormat="1" ht="13.8">
      <c r="A445" s="52"/>
      <c r="B445" s="52"/>
      <c r="C445" s="52"/>
    </row>
    <row r="446" spans="1:3" s="43" customFormat="1" ht="13.8">
      <c r="A446" s="52"/>
      <c r="B446" s="52"/>
      <c r="C446" s="52"/>
    </row>
    <row r="447" spans="1:3" s="43" customFormat="1" ht="13.8">
      <c r="A447" s="52"/>
      <c r="B447" s="52"/>
      <c r="C447" s="52"/>
    </row>
    <row r="448" spans="1:3" s="43" customFormat="1" ht="13.8">
      <c r="A448" s="52"/>
      <c r="B448" s="52"/>
      <c r="C448" s="52"/>
    </row>
    <row r="449" spans="1:3" s="43" customFormat="1" ht="13.8">
      <c r="A449" s="52"/>
      <c r="B449" s="52"/>
      <c r="C449" s="52"/>
    </row>
    <row r="450" spans="1:3" s="43" customFormat="1" ht="13.8">
      <c r="A450" s="52"/>
      <c r="B450" s="52"/>
      <c r="C450" s="52"/>
    </row>
    <row r="451" spans="1:3" s="43" customFormat="1" ht="13.8">
      <c r="A451" s="52"/>
      <c r="B451" s="52"/>
      <c r="C451" s="52"/>
    </row>
    <row r="452" spans="1:3" s="43" customFormat="1" ht="13.8">
      <c r="A452" s="52"/>
      <c r="B452" s="52"/>
      <c r="C452" s="52"/>
    </row>
    <row r="453" spans="1:3" s="43" customFormat="1" ht="13.8">
      <c r="A453" s="52"/>
      <c r="B453" s="52"/>
      <c r="C453" s="52"/>
    </row>
    <row r="454" spans="1:3" s="43" customFormat="1" ht="13.8">
      <c r="A454" s="52"/>
      <c r="B454" s="52"/>
      <c r="C454" s="52"/>
    </row>
    <row r="455" spans="1:3" s="43" customFormat="1" ht="13.8">
      <c r="A455" s="52"/>
      <c r="B455" s="52"/>
      <c r="C455" s="52"/>
    </row>
    <row r="456" spans="1:3" s="43" customFormat="1" ht="13.8">
      <c r="A456" s="52"/>
      <c r="B456" s="52"/>
      <c r="C456" s="52"/>
    </row>
  </sheetData>
  <sheetProtection algorithmName="SHA-512" hashValue="DxFHqEvbuk22wmizBtIb2d0V7n+fi5tsst9JY1u3rgNRmwB2hbcdj9ZWDkr3vSNUpk5tHUqoo9SMRBctCODALA==" saltValue="KJ60MTLlLFagriydv3nW9w==" spinCount="100000" sheet="1" formatCells="0" formatColumns="0" formatRows="0"/>
  <mergeCells count="74">
    <mergeCell ref="A65:B65"/>
    <mergeCell ref="D65:E65"/>
    <mergeCell ref="H65:I65"/>
    <mergeCell ref="A63:B63"/>
    <mergeCell ref="D63:E63"/>
    <mergeCell ref="H63:I63"/>
    <mergeCell ref="A64:B64"/>
    <mergeCell ref="D64:E64"/>
    <mergeCell ref="H64:I64"/>
    <mergeCell ref="A61:B61"/>
    <mergeCell ref="D61:E61"/>
    <mergeCell ref="H61:I61"/>
    <mergeCell ref="A62:B62"/>
    <mergeCell ref="D62:E62"/>
    <mergeCell ref="H62:I62"/>
    <mergeCell ref="A60:B60"/>
    <mergeCell ref="D60:E60"/>
    <mergeCell ref="H60:I60"/>
    <mergeCell ref="E49:I49"/>
    <mergeCell ref="E50:I50"/>
    <mergeCell ref="E51:I51"/>
    <mergeCell ref="A52:A53"/>
    <mergeCell ref="B52:B53"/>
    <mergeCell ref="C52:C53"/>
    <mergeCell ref="D52:D53"/>
    <mergeCell ref="E52:I53"/>
    <mergeCell ref="E54:I57"/>
    <mergeCell ref="A56:B56"/>
    <mergeCell ref="A59:B59"/>
    <mergeCell ref="D59:E59"/>
    <mergeCell ref="H59:I59"/>
    <mergeCell ref="D27:D29"/>
    <mergeCell ref="E27:I29"/>
    <mergeCell ref="E30:I30"/>
    <mergeCell ref="E31:I31"/>
    <mergeCell ref="E48:I48"/>
    <mergeCell ref="E33:I33"/>
    <mergeCell ref="E34:I34"/>
    <mergeCell ref="E35:I35"/>
    <mergeCell ref="E36:I36"/>
    <mergeCell ref="E37:I37"/>
    <mergeCell ref="E38:I38"/>
    <mergeCell ref="E39:I39"/>
    <mergeCell ref="E42:I42"/>
    <mergeCell ref="E43:I43"/>
    <mergeCell ref="E44:I44"/>
    <mergeCell ref="E47:I47"/>
    <mergeCell ref="E32:I32"/>
    <mergeCell ref="E16:H16"/>
    <mergeCell ref="E17:H17"/>
    <mergeCell ref="E18:H18"/>
    <mergeCell ref="E19:H19"/>
    <mergeCell ref="E20:H20"/>
    <mergeCell ref="E23:I23"/>
    <mergeCell ref="E24:I24"/>
    <mergeCell ref="A10:D10"/>
    <mergeCell ref="E10:I10"/>
    <mergeCell ref="A12:B13"/>
    <mergeCell ref="C12:C13"/>
    <mergeCell ref="D13:D15"/>
    <mergeCell ref="E13:H15"/>
    <mergeCell ref="I13:I15"/>
    <mergeCell ref="A7:D7"/>
    <mergeCell ref="E7:I7"/>
    <mergeCell ref="A8:D8"/>
    <mergeCell ref="E8:I8"/>
    <mergeCell ref="A9:D9"/>
    <mergeCell ref="E9:I9"/>
    <mergeCell ref="A1:D5"/>
    <mergeCell ref="F1:H1"/>
    <mergeCell ref="G2:I2"/>
    <mergeCell ref="G3:I3"/>
    <mergeCell ref="G4:I4"/>
    <mergeCell ref="G5:I5"/>
  </mergeCells>
  <pageMargins left="0.25" right="0.25" top="0.75" bottom="0.55125000000000002" header="0.3" footer="0.3"/>
  <pageSetup paperSize="9" scale="66" orientation="portrait" r:id="rId1"/>
  <headerFooter>
    <oddHeader>&amp;C&amp;"-,Bold"&amp;18&amp;UST VINCENT DE PAUL SOCIETY - QUARTERLY RESTRICTED INCOME RETURN &amp;16
&amp;U&amp;KFF0000To be completed by any Conference or Council with Restricted Income received in the quarter or brought forward.</oddHeader>
    <oddFooter>&amp;C&amp;"-,Bold Italic"&amp;14&amp;KFF0000Please return the RI Form with your  Quarterly Financial form no later than the 31st October 2026. Thank you for sending this form in on time</oddFooter>
  </headerFooter>
  <customProperties>
    <customPr name="GUID" r:id="rId2"/>
  </customPropertie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561FEC-2608-4B3A-8919-ACBA1615E6BD}">
  <sheetPr codeName="Sheet27">
    <tabColor rgb="FF92D050"/>
  </sheetPr>
  <dimension ref="A1:V42"/>
  <sheetViews>
    <sheetView workbookViewId="0">
      <selection activeCell="A3" sqref="A3:K3"/>
    </sheetView>
  </sheetViews>
  <sheetFormatPr defaultColWidth="7.36328125" defaultRowHeight="15.6"/>
  <cols>
    <col min="1" max="1" width="2.81640625" style="7" customWidth="1"/>
    <col min="2" max="2" width="9" style="7" customWidth="1"/>
    <col min="3" max="3" width="13.90625" style="7" customWidth="1"/>
    <col min="4" max="4" width="16" style="7" customWidth="1"/>
    <col min="5" max="5" width="17.6328125" style="7" customWidth="1"/>
    <col min="6" max="6" width="15.90625" style="7" customWidth="1"/>
    <col min="7" max="7" width="9.08984375" style="7" customWidth="1"/>
    <col min="8" max="8" width="13.1796875" style="7" customWidth="1"/>
    <col min="9" max="9" width="12.36328125" style="142" customWidth="1"/>
    <col min="10" max="10" width="10.7265625" style="255" customWidth="1"/>
    <col min="11" max="11" width="10.36328125" style="7" customWidth="1"/>
    <col min="12" max="12" width="52.6328125" style="7" customWidth="1"/>
    <col min="13" max="13" width="8.7265625" style="7" customWidth="1"/>
    <col min="14" max="14" width="6.36328125" style="7" customWidth="1"/>
    <col min="15" max="15" width="13.90625" style="7" customWidth="1"/>
    <col min="16" max="16384" width="7.36328125" style="7"/>
  </cols>
  <sheetData>
    <row r="1" spans="1:22" ht="18">
      <c r="A1" s="723" t="s">
        <v>179</v>
      </c>
      <c r="B1" s="723"/>
      <c r="C1" s="723"/>
      <c r="D1" s="723"/>
      <c r="E1" s="723"/>
      <c r="F1" s="723"/>
      <c r="G1" s="723"/>
      <c r="H1" s="723"/>
      <c r="I1" s="723"/>
      <c r="J1" s="723"/>
      <c r="K1" s="723"/>
      <c r="L1" s="15"/>
      <c r="M1" s="15"/>
      <c r="N1" s="15"/>
      <c r="O1" s="15"/>
      <c r="P1" s="15"/>
      <c r="Q1" s="15"/>
      <c r="R1" s="15"/>
      <c r="S1" s="15"/>
      <c r="T1" s="15"/>
      <c r="U1" s="15"/>
      <c r="V1" s="15"/>
    </row>
    <row r="2" spans="1:22">
      <c r="A2" s="722" t="s">
        <v>180</v>
      </c>
      <c r="B2" s="722"/>
      <c r="C2" s="722"/>
      <c r="D2" s="722"/>
      <c r="E2" s="722"/>
      <c r="F2" s="722"/>
      <c r="G2" s="722"/>
      <c r="H2" s="722"/>
      <c r="I2" s="722"/>
      <c r="J2" s="722"/>
      <c r="K2" s="722"/>
      <c r="L2" s="214" t="s">
        <v>181</v>
      </c>
      <c r="M2" s="15"/>
      <c r="N2" s="15"/>
      <c r="O2" s="15"/>
      <c r="P2" s="15"/>
      <c r="Q2" s="15"/>
      <c r="R2" s="15"/>
      <c r="S2" s="15"/>
      <c r="T2" s="15"/>
      <c r="U2" s="15"/>
      <c r="V2" s="15"/>
    </row>
    <row r="3" spans="1:22">
      <c r="A3" s="722" t="s">
        <v>182</v>
      </c>
      <c r="B3" s="722"/>
      <c r="C3" s="722"/>
      <c r="D3" s="722"/>
      <c r="E3" s="722"/>
      <c r="F3" s="722"/>
      <c r="G3" s="722"/>
      <c r="H3" s="722"/>
      <c r="I3" s="722"/>
      <c r="J3" s="722"/>
      <c r="K3" s="722"/>
      <c r="L3" s="214" t="s">
        <v>183</v>
      </c>
      <c r="M3" s="15"/>
      <c r="N3" s="15"/>
      <c r="O3" s="15"/>
      <c r="P3" s="15"/>
      <c r="Q3" s="15"/>
      <c r="R3" s="15"/>
      <c r="S3" s="15"/>
      <c r="T3" s="15"/>
      <c r="U3" s="15"/>
      <c r="V3" s="15"/>
    </row>
    <row r="4" spans="1:22">
      <c r="A4" s="722" t="s">
        <v>184</v>
      </c>
      <c r="B4" s="722"/>
      <c r="C4" s="722"/>
      <c r="D4" s="722"/>
      <c r="E4" s="722"/>
      <c r="F4" s="722"/>
      <c r="G4" s="722"/>
      <c r="H4" s="722"/>
      <c r="I4" s="722"/>
      <c r="J4" s="722"/>
      <c r="K4" s="722"/>
      <c r="L4" s="15"/>
      <c r="M4" s="15"/>
      <c r="N4" s="15"/>
      <c r="O4" s="15"/>
      <c r="P4" s="15"/>
      <c r="Q4" s="15"/>
      <c r="R4" s="15"/>
      <c r="S4" s="15"/>
      <c r="T4" s="15"/>
      <c r="U4" s="15"/>
      <c r="V4" s="15"/>
    </row>
    <row r="5" spans="1:22">
      <c r="A5" s="722" t="s">
        <v>185</v>
      </c>
      <c r="B5" s="722"/>
      <c r="C5" s="722"/>
      <c r="D5" s="722"/>
      <c r="E5" s="722"/>
      <c r="F5" s="722"/>
      <c r="G5" s="722"/>
      <c r="H5" s="722"/>
      <c r="I5" s="722"/>
      <c r="J5" s="722"/>
      <c r="K5" s="722"/>
      <c r="L5" s="15"/>
      <c r="M5" s="15"/>
      <c r="N5" s="15"/>
      <c r="O5" s="15"/>
      <c r="P5" s="15"/>
      <c r="Q5" s="15"/>
      <c r="R5" s="15"/>
      <c r="S5" s="15"/>
      <c r="T5" s="15"/>
      <c r="U5" s="15"/>
      <c r="V5" s="15"/>
    </row>
    <row r="6" spans="1:22" ht="15.6" customHeight="1">
      <c r="A6" s="722" t="s">
        <v>186</v>
      </c>
      <c r="B6" s="722"/>
      <c r="C6" s="722"/>
      <c r="D6" s="722"/>
      <c r="E6" s="722"/>
      <c r="F6" s="722"/>
      <c r="G6" s="722"/>
      <c r="H6" s="722"/>
      <c r="I6" s="722"/>
      <c r="J6" s="722"/>
      <c r="K6" s="722"/>
      <c r="L6" s="15"/>
      <c r="M6" s="15"/>
      <c r="N6" s="15"/>
      <c r="O6" s="15"/>
      <c r="P6" s="15"/>
      <c r="Q6" s="15"/>
      <c r="R6" s="15"/>
      <c r="S6" s="15"/>
      <c r="T6" s="15"/>
      <c r="U6" s="15"/>
      <c r="V6" s="15"/>
    </row>
    <row r="7" spans="1:22">
      <c r="A7" s="722" t="s">
        <v>187</v>
      </c>
      <c r="B7" s="722"/>
      <c r="C7" s="722"/>
      <c r="D7" s="722"/>
      <c r="E7" s="722"/>
      <c r="F7" s="722"/>
      <c r="G7" s="722"/>
      <c r="H7" s="722"/>
      <c r="I7" s="722"/>
      <c r="J7" s="722"/>
      <c r="K7" s="722"/>
      <c r="L7" s="15"/>
      <c r="M7" s="15"/>
      <c r="N7" s="15"/>
      <c r="O7" s="15"/>
      <c r="P7" s="15"/>
      <c r="Q7" s="15"/>
      <c r="R7" s="15"/>
      <c r="S7" s="15"/>
      <c r="T7" s="15"/>
      <c r="U7" s="15"/>
      <c r="V7" s="15"/>
    </row>
    <row r="8" spans="1:22" ht="30" customHeight="1">
      <c r="A8" s="480" t="s">
        <v>188</v>
      </c>
      <c r="B8" s="480"/>
      <c r="C8" s="480"/>
      <c r="D8" s="480"/>
      <c r="E8" s="480"/>
      <c r="F8" s="480"/>
      <c r="G8" s="480"/>
      <c r="H8" s="480"/>
      <c r="I8" s="480"/>
      <c r="J8" s="480"/>
      <c r="K8" s="480"/>
      <c r="L8" s="15"/>
      <c r="M8" s="15"/>
      <c r="N8" s="15"/>
      <c r="O8" s="15"/>
      <c r="P8" s="15"/>
      <c r="Q8" s="15"/>
      <c r="R8" s="15"/>
      <c r="S8" s="15"/>
      <c r="T8" s="15"/>
      <c r="U8" s="15"/>
      <c r="V8" s="15"/>
    </row>
    <row r="9" spans="1:22" ht="30.6" customHeight="1">
      <c r="A9" s="480" t="s">
        <v>189</v>
      </c>
      <c r="B9" s="480"/>
      <c r="C9" s="480"/>
      <c r="D9" s="480"/>
      <c r="E9" s="480"/>
      <c r="F9" s="480"/>
      <c r="G9" s="480"/>
      <c r="H9" s="480"/>
      <c r="I9" s="480"/>
      <c r="J9" s="480"/>
      <c r="K9" s="480"/>
      <c r="L9" s="15"/>
      <c r="M9" s="15"/>
      <c r="N9" s="15"/>
      <c r="O9" s="15"/>
      <c r="P9" s="15"/>
      <c r="Q9" s="15"/>
      <c r="R9" s="15"/>
      <c r="S9" s="15"/>
      <c r="T9" s="15"/>
      <c r="U9" s="15"/>
      <c r="V9" s="15"/>
    </row>
    <row r="10" spans="1:22">
      <c r="J10" s="215"/>
      <c r="L10" s="15"/>
      <c r="M10" s="15"/>
      <c r="N10" s="15"/>
      <c r="O10" s="15"/>
      <c r="P10" s="15"/>
      <c r="Q10" s="15"/>
      <c r="R10" s="15"/>
      <c r="S10" s="15"/>
      <c r="T10" s="15"/>
      <c r="U10" s="15"/>
      <c r="V10" s="15"/>
    </row>
    <row r="11" spans="1:22">
      <c r="A11" s="8" t="s">
        <v>190</v>
      </c>
      <c r="J11" s="215"/>
      <c r="L11" s="15"/>
      <c r="M11" s="15"/>
      <c r="N11" s="15"/>
      <c r="O11" s="15"/>
      <c r="P11" s="15"/>
      <c r="Q11" s="15"/>
      <c r="R11" s="15"/>
      <c r="S11" s="15"/>
      <c r="T11" s="15"/>
      <c r="U11" s="15"/>
      <c r="V11" s="15"/>
    </row>
    <row r="12" spans="1:22" ht="110.4">
      <c r="B12" s="216" t="s">
        <v>191</v>
      </c>
      <c r="C12" s="217" t="s">
        <v>192</v>
      </c>
      <c r="D12" s="217" t="s">
        <v>193</v>
      </c>
      <c r="E12" s="217" t="s">
        <v>194</v>
      </c>
      <c r="F12" s="217" t="s">
        <v>195</v>
      </c>
      <c r="G12" s="217" t="s">
        <v>196</v>
      </c>
      <c r="H12" s="217" t="s">
        <v>197</v>
      </c>
      <c r="I12" s="218" t="s">
        <v>198</v>
      </c>
      <c r="J12" s="219" t="s">
        <v>199</v>
      </c>
      <c r="K12" s="220" t="s">
        <v>200</v>
      </c>
      <c r="L12" s="15"/>
      <c r="M12" s="15"/>
      <c r="N12" s="15"/>
      <c r="O12" s="15"/>
      <c r="P12" s="15"/>
      <c r="Q12" s="15"/>
      <c r="R12" s="15"/>
      <c r="S12" s="15"/>
      <c r="T12" s="15"/>
      <c r="U12" s="15"/>
      <c r="V12" s="15"/>
    </row>
    <row r="13" spans="1:22">
      <c r="B13" s="221"/>
      <c r="C13" s="222" t="s">
        <v>201</v>
      </c>
      <c r="D13" s="223" t="s">
        <v>202</v>
      </c>
      <c r="E13" s="222" t="s">
        <v>203</v>
      </c>
      <c r="F13" s="222" t="s">
        <v>204</v>
      </c>
      <c r="G13" s="222" t="s">
        <v>205</v>
      </c>
      <c r="H13" s="224"/>
      <c r="I13" s="225"/>
      <c r="J13" s="226">
        <v>42087</v>
      </c>
      <c r="K13" s="227">
        <v>240</v>
      </c>
      <c r="L13" s="228" t="s">
        <v>602</v>
      </c>
      <c r="M13" s="15"/>
      <c r="N13" s="15"/>
      <c r="O13" s="15"/>
      <c r="P13" s="15"/>
      <c r="Q13" s="15"/>
      <c r="R13" s="15"/>
      <c r="S13" s="15"/>
      <c r="T13" s="15"/>
      <c r="U13" s="15"/>
      <c r="V13" s="15"/>
    </row>
    <row r="14" spans="1:22" ht="15.6" customHeight="1">
      <c r="B14" s="221"/>
      <c r="C14" s="229" t="s">
        <v>206</v>
      </c>
      <c r="D14" s="229" t="s">
        <v>207</v>
      </c>
      <c r="E14" s="229" t="s">
        <v>208</v>
      </c>
      <c r="F14" s="229" t="s">
        <v>209</v>
      </c>
      <c r="G14" s="229" t="s">
        <v>210</v>
      </c>
      <c r="H14" s="229"/>
      <c r="I14" s="229"/>
      <c r="J14" s="226">
        <v>42179</v>
      </c>
      <c r="K14" s="227">
        <v>250</v>
      </c>
      <c r="L14" s="230">
        <f>'Info about Council'!C4</f>
        <v>0</v>
      </c>
      <c r="M14" s="15"/>
      <c r="N14" s="15"/>
      <c r="O14" s="15"/>
      <c r="P14" s="15"/>
      <c r="Q14" s="15"/>
      <c r="R14" s="15"/>
      <c r="S14" s="15"/>
      <c r="T14" s="15"/>
      <c r="U14" s="15"/>
      <c r="V14" s="15"/>
    </row>
    <row r="15" spans="1:22">
      <c r="B15" s="221"/>
      <c r="C15" s="229"/>
      <c r="D15" s="231"/>
      <c r="E15" s="229"/>
      <c r="F15" s="229"/>
      <c r="G15" s="229"/>
      <c r="H15" s="229" t="s">
        <v>211</v>
      </c>
      <c r="I15" s="232"/>
      <c r="J15" s="233">
        <v>42094</v>
      </c>
      <c r="K15" s="234">
        <v>880</v>
      </c>
      <c r="L15" s="228" t="s">
        <v>610</v>
      </c>
      <c r="M15" s="15"/>
      <c r="N15" s="15"/>
      <c r="O15" s="15"/>
      <c r="P15" s="15"/>
      <c r="Q15" s="15"/>
      <c r="R15" s="15"/>
      <c r="S15" s="15"/>
      <c r="T15" s="15"/>
      <c r="U15" s="15"/>
      <c r="V15" s="15"/>
    </row>
    <row r="16" spans="1:22">
      <c r="B16" s="221"/>
      <c r="C16" s="222" t="s">
        <v>212</v>
      </c>
      <c r="D16" s="223" t="s">
        <v>213</v>
      </c>
      <c r="E16" s="222" t="s">
        <v>214</v>
      </c>
      <c r="F16" s="222" t="s">
        <v>215</v>
      </c>
      <c r="G16" s="222" t="s">
        <v>216</v>
      </c>
      <c r="H16" s="224"/>
      <c r="I16" s="225" t="s">
        <v>217</v>
      </c>
      <c r="J16" s="226">
        <v>42120</v>
      </c>
      <c r="K16" s="227">
        <v>80</v>
      </c>
      <c r="L16" s="230">
        <f>'Info about Council'!C5</f>
        <v>0</v>
      </c>
      <c r="M16" s="15"/>
      <c r="N16" s="15"/>
      <c r="O16" s="15"/>
      <c r="P16" s="15"/>
      <c r="Q16" s="15"/>
      <c r="R16" s="15"/>
      <c r="S16" s="15"/>
      <c r="T16" s="15"/>
      <c r="U16" s="15"/>
      <c r="V16" s="15"/>
    </row>
    <row r="17" spans="1:22">
      <c r="J17" s="215"/>
      <c r="L17" s="235">
        <v>46295</v>
      </c>
      <c r="M17" s="236"/>
      <c r="N17" s="237" t="s">
        <v>218</v>
      </c>
      <c r="O17" s="236"/>
      <c r="P17" s="15"/>
      <c r="Q17" s="15"/>
      <c r="R17" s="15"/>
      <c r="S17" s="15"/>
      <c r="T17" s="15"/>
      <c r="U17" s="15"/>
      <c r="V17" s="15"/>
    </row>
    <row r="18" spans="1:22" ht="36" customHeight="1">
      <c r="A18" s="724" t="s">
        <v>724</v>
      </c>
      <c r="B18" s="724"/>
      <c r="C18" s="724"/>
      <c r="D18" s="724"/>
      <c r="E18" s="724"/>
      <c r="F18" s="724"/>
      <c r="G18" s="724"/>
      <c r="H18" s="724"/>
      <c r="I18" s="724"/>
      <c r="J18" s="724"/>
      <c r="K18" s="724"/>
      <c r="M18" s="237" t="s">
        <v>218</v>
      </c>
      <c r="N18" s="238" t="s">
        <v>219</v>
      </c>
      <c r="O18" s="238" t="s">
        <v>220</v>
      </c>
      <c r="P18" s="15"/>
      <c r="Q18" s="15"/>
      <c r="R18" s="15"/>
      <c r="S18" s="15"/>
      <c r="T18" s="15"/>
      <c r="U18" s="15"/>
      <c r="V18" s="15"/>
    </row>
    <row r="19" spans="1:22" ht="16.2" thickBot="1">
      <c r="I19" s="7"/>
      <c r="J19" s="142"/>
      <c r="M19" s="236"/>
      <c r="N19" s="237" t="s">
        <v>221</v>
      </c>
      <c r="O19" s="236"/>
      <c r="P19" s="15"/>
      <c r="Q19" s="15"/>
      <c r="R19" s="15"/>
      <c r="S19" s="15"/>
      <c r="T19" s="15"/>
      <c r="U19" s="15"/>
      <c r="V19" s="15"/>
    </row>
    <row r="20" spans="1:22" ht="18.600000000000001" thickBot="1">
      <c r="C20" s="725" t="s">
        <v>222</v>
      </c>
      <c r="D20" s="725"/>
      <c r="E20" s="725"/>
      <c r="F20" s="726"/>
      <c r="G20" s="727"/>
      <c r="I20" s="728" t="s">
        <v>223</v>
      </c>
      <c r="J20" s="729"/>
      <c r="K20" s="239">
        <f>SUM(K23:K42)</f>
        <v>0</v>
      </c>
      <c r="L20" s="738" t="s">
        <v>224</v>
      </c>
      <c r="M20" s="739"/>
      <c r="N20" s="739"/>
      <c r="O20" s="740"/>
      <c r="S20" s="15"/>
      <c r="T20" s="15"/>
      <c r="U20" s="15"/>
      <c r="V20" s="15"/>
    </row>
    <row r="21" spans="1:22" ht="15.6" customHeight="1">
      <c r="C21" s="741" t="s">
        <v>225</v>
      </c>
      <c r="D21" s="743" t="s">
        <v>226</v>
      </c>
      <c r="E21" s="745" t="s">
        <v>227</v>
      </c>
      <c r="F21" s="747" t="s">
        <v>228</v>
      </c>
      <c r="G21" s="748" t="s">
        <v>229</v>
      </c>
      <c r="H21" s="749" t="s">
        <v>230</v>
      </c>
      <c r="I21" s="741" t="s">
        <v>231</v>
      </c>
      <c r="J21" s="751" t="s">
        <v>232</v>
      </c>
      <c r="K21" s="753" t="s">
        <v>98</v>
      </c>
      <c r="L21" s="730" t="s">
        <v>233</v>
      </c>
      <c r="M21" s="732" t="s">
        <v>234</v>
      </c>
      <c r="N21" s="734" t="s">
        <v>235</v>
      </c>
      <c r="O21" s="735"/>
      <c r="S21" s="15"/>
      <c r="T21" s="15"/>
      <c r="U21" s="15"/>
      <c r="V21" s="15"/>
    </row>
    <row r="22" spans="1:22" ht="37.200000000000003" customHeight="1" thickBot="1">
      <c r="C22" s="742"/>
      <c r="D22" s="744"/>
      <c r="E22" s="746"/>
      <c r="F22" s="742"/>
      <c r="G22" s="746"/>
      <c r="H22" s="750"/>
      <c r="I22" s="742"/>
      <c r="J22" s="752"/>
      <c r="K22" s="754"/>
      <c r="L22" s="731"/>
      <c r="M22" s="733"/>
      <c r="N22" s="736"/>
      <c r="O22" s="737"/>
      <c r="S22" s="15"/>
      <c r="T22" s="15"/>
      <c r="U22" s="15"/>
      <c r="V22" s="15"/>
    </row>
    <row r="23" spans="1:22" ht="31.2" customHeight="1">
      <c r="B23" s="240">
        <v>1</v>
      </c>
      <c r="C23" s="241"/>
      <c r="D23" s="241"/>
      <c r="E23" s="241"/>
      <c r="F23" s="241"/>
      <c r="G23" s="241"/>
      <c r="H23" s="477"/>
      <c r="I23" s="241"/>
      <c r="J23" s="242"/>
      <c r="K23" s="243"/>
      <c r="L23" s="244" t="s">
        <v>236</v>
      </c>
      <c r="M23" s="458" t="s">
        <v>218</v>
      </c>
      <c r="N23" s="245" t="str">
        <f>IF(M23="Y","G","R")</f>
        <v>R</v>
      </c>
      <c r="O23" s="246" t="s">
        <v>242</v>
      </c>
      <c r="P23" s="15"/>
      <c r="Q23" s="15"/>
      <c r="R23" s="15"/>
      <c r="S23" s="15"/>
      <c r="T23" s="15"/>
      <c r="U23" s="15"/>
      <c r="V23" s="15"/>
    </row>
    <row r="24" spans="1:22" ht="31.2" customHeight="1">
      <c r="B24" s="240">
        <v>2</v>
      </c>
      <c r="C24" s="41"/>
      <c r="D24" s="41"/>
      <c r="E24" s="41"/>
      <c r="F24" s="41"/>
      <c r="G24" s="41"/>
      <c r="H24" s="478"/>
      <c r="I24" s="41"/>
      <c r="J24" s="247"/>
      <c r="K24" s="248"/>
      <c r="L24" s="249" t="s">
        <v>237</v>
      </c>
      <c r="M24" s="458" t="s">
        <v>218</v>
      </c>
      <c r="N24" s="240" t="str">
        <f>IF(M24="Y","G","Y")</f>
        <v>Y</v>
      </c>
      <c r="O24" s="250" t="s">
        <v>243</v>
      </c>
      <c r="P24" s="15"/>
      <c r="Q24" s="15"/>
      <c r="R24" s="15"/>
      <c r="S24" s="15"/>
      <c r="T24" s="15"/>
      <c r="U24" s="15"/>
      <c r="V24" s="15"/>
    </row>
    <row r="25" spans="1:22" ht="28.8" customHeight="1">
      <c r="B25" s="240">
        <v>3</v>
      </c>
      <c r="C25" s="41"/>
      <c r="D25" s="41"/>
      <c r="E25" s="41"/>
      <c r="F25" s="41"/>
      <c r="G25" s="41"/>
      <c r="H25" s="478"/>
      <c r="I25" s="41"/>
      <c r="J25" s="247"/>
      <c r="K25" s="248"/>
      <c r="L25" s="251" t="s">
        <v>238</v>
      </c>
      <c r="M25" s="458" t="s">
        <v>218</v>
      </c>
      <c r="N25" s="240" t="str">
        <f>IF(M25="Y","G","Y")</f>
        <v>Y</v>
      </c>
      <c r="O25" s="250" t="s">
        <v>243</v>
      </c>
      <c r="P25" s="15"/>
      <c r="Q25" s="15"/>
      <c r="R25" s="15"/>
      <c r="S25" s="15"/>
      <c r="T25" s="15"/>
      <c r="U25" s="15"/>
      <c r="V25" s="15"/>
    </row>
    <row r="26" spans="1:22" ht="28.8">
      <c r="B26" s="240">
        <v>4</v>
      </c>
      <c r="C26" s="41"/>
      <c r="D26" s="41"/>
      <c r="E26" s="41"/>
      <c r="F26" s="41"/>
      <c r="G26" s="41"/>
      <c r="H26" s="478"/>
      <c r="I26" s="41"/>
      <c r="J26" s="247"/>
      <c r="K26" s="248"/>
      <c r="L26" s="251" t="s">
        <v>239</v>
      </c>
      <c r="M26" s="458" t="s">
        <v>218</v>
      </c>
      <c r="N26" s="240" t="str">
        <f t="shared" ref="N26:N27" si="0">IF(M26="Y","G","Y")</f>
        <v>Y</v>
      </c>
      <c r="O26" s="250" t="s">
        <v>243</v>
      </c>
      <c r="P26" s="15"/>
      <c r="Q26" s="15"/>
      <c r="R26" s="15"/>
      <c r="S26" s="15"/>
      <c r="T26" s="15"/>
      <c r="U26" s="15"/>
      <c r="V26" s="15"/>
    </row>
    <row r="27" spans="1:22" ht="28.8" customHeight="1" thickBot="1">
      <c r="B27" s="240">
        <v>5</v>
      </c>
      <c r="C27" s="41"/>
      <c r="D27" s="41"/>
      <c r="E27" s="41"/>
      <c r="F27" s="41"/>
      <c r="G27" s="41"/>
      <c r="H27" s="478"/>
      <c r="I27" s="41"/>
      <c r="J27" s="247"/>
      <c r="K27" s="248"/>
      <c r="L27" s="252" t="s">
        <v>240</v>
      </c>
      <c r="M27" s="459" t="s">
        <v>218</v>
      </c>
      <c r="N27" s="253" t="str">
        <f t="shared" si="0"/>
        <v>Y</v>
      </c>
      <c r="O27" s="250" t="s">
        <v>243</v>
      </c>
      <c r="P27" s="15"/>
      <c r="Q27" s="15"/>
      <c r="R27" s="15"/>
      <c r="S27" s="15"/>
      <c r="T27" s="15"/>
      <c r="U27" s="15"/>
      <c r="V27" s="15"/>
    </row>
    <row r="28" spans="1:22" ht="29.4" customHeight="1">
      <c r="B28" s="240">
        <v>6</v>
      </c>
      <c r="C28" s="41"/>
      <c r="D28" s="41"/>
      <c r="E28" s="41"/>
      <c r="F28" s="41"/>
      <c r="G28" s="41"/>
      <c r="H28" s="478"/>
      <c r="I28" s="41"/>
      <c r="J28" s="247"/>
      <c r="K28" s="254"/>
      <c r="M28" s="15"/>
      <c r="N28" s="15"/>
      <c r="O28" s="15"/>
      <c r="P28" s="15"/>
      <c r="Q28" s="15"/>
      <c r="R28" s="15"/>
      <c r="S28" s="15"/>
      <c r="T28" s="15"/>
      <c r="U28" s="15"/>
      <c r="V28" s="15"/>
    </row>
    <row r="29" spans="1:22" ht="29.4" customHeight="1">
      <c r="B29" s="240">
        <v>7</v>
      </c>
      <c r="C29" s="41"/>
      <c r="D29" s="41"/>
      <c r="E29" s="41"/>
      <c r="F29" s="41"/>
      <c r="G29" s="41"/>
      <c r="H29" s="478"/>
      <c r="I29" s="41"/>
      <c r="J29" s="247"/>
      <c r="K29" s="254"/>
      <c r="L29" s="15"/>
      <c r="M29" s="15"/>
      <c r="N29" s="15"/>
      <c r="O29" s="15"/>
      <c r="P29" s="15"/>
      <c r="Q29" s="15"/>
      <c r="R29" s="15"/>
      <c r="S29" s="15"/>
      <c r="T29" s="15"/>
      <c r="U29" s="15"/>
      <c r="V29" s="15"/>
    </row>
    <row r="30" spans="1:22" ht="29.4" customHeight="1">
      <c r="B30" s="240">
        <v>8</v>
      </c>
      <c r="C30" s="41"/>
      <c r="D30" s="41"/>
      <c r="E30" s="41"/>
      <c r="F30" s="41"/>
      <c r="G30" s="41"/>
      <c r="H30" s="478"/>
      <c r="I30" s="41"/>
      <c r="J30" s="247"/>
      <c r="K30" s="254"/>
      <c r="L30" s="15"/>
      <c r="M30" s="15"/>
      <c r="N30" s="15"/>
      <c r="O30" s="15"/>
      <c r="P30" s="15"/>
      <c r="Q30" s="15"/>
      <c r="R30" s="15"/>
      <c r="S30" s="15"/>
      <c r="T30" s="15"/>
      <c r="U30" s="15"/>
      <c r="V30" s="15"/>
    </row>
    <row r="31" spans="1:22" ht="29.4" customHeight="1">
      <c r="B31" s="240">
        <v>9</v>
      </c>
      <c r="C31" s="41"/>
      <c r="D31" s="41"/>
      <c r="E31" s="41"/>
      <c r="F31" s="41"/>
      <c r="G31" s="41"/>
      <c r="H31" s="478"/>
      <c r="I31" s="41"/>
      <c r="J31" s="247"/>
      <c r="K31" s="254"/>
      <c r="L31" s="15"/>
      <c r="M31" s="15"/>
      <c r="N31" s="15"/>
      <c r="O31" s="15"/>
      <c r="P31" s="15"/>
      <c r="Q31" s="15"/>
      <c r="R31" s="15"/>
      <c r="S31" s="15"/>
      <c r="T31" s="15"/>
      <c r="U31" s="15"/>
      <c r="V31" s="15"/>
    </row>
    <row r="32" spans="1:22" ht="29.4" customHeight="1">
      <c r="B32" s="240">
        <v>10</v>
      </c>
      <c r="C32" s="41"/>
      <c r="D32" s="41"/>
      <c r="E32" s="41"/>
      <c r="F32" s="41"/>
      <c r="G32" s="41"/>
      <c r="H32" s="478"/>
      <c r="I32" s="41"/>
      <c r="J32" s="247"/>
      <c r="K32" s="254"/>
      <c r="L32" s="15"/>
      <c r="M32" s="15"/>
      <c r="N32" s="15"/>
      <c r="O32" s="15"/>
      <c r="P32" s="15"/>
      <c r="Q32" s="15"/>
      <c r="R32" s="15"/>
      <c r="S32" s="15"/>
      <c r="T32" s="15"/>
      <c r="U32" s="15"/>
      <c r="V32" s="15"/>
    </row>
    <row r="33" spans="2:22" ht="29.4" customHeight="1">
      <c r="B33" s="240">
        <v>11</v>
      </c>
      <c r="C33" s="41"/>
      <c r="D33" s="41"/>
      <c r="E33" s="41"/>
      <c r="F33" s="41"/>
      <c r="G33" s="41"/>
      <c r="H33" s="478"/>
      <c r="I33" s="41"/>
      <c r="J33" s="247" t="s">
        <v>241</v>
      </c>
      <c r="K33" s="254"/>
      <c r="L33" s="15"/>
      <c r="M33" s="15"/>
      <c r="N33" s="15"/>
      <c r="O33" s="15"/>
      <c r="P33" s="15"/>
      <c r="Q33" s="15"/>
      <c r="R33" s="15"/>
      <c r="S33" s="15"/>
      <c r="T33" s="15"/>
      <c r="U33" s="15"/>
      <c r="V33" s="15"/>
    </row>
    <row r="34" spans="2:22" ht="29.4" customHeight="1">
      <c r="B34" s="240">
        <v>12</v>
      </c>
      <c r="C34" s="41"/>
      <c r="D34" s="41"/>
      <c r="E34" s="41"/>
      <c r="F34" s="41"/>
      <c r="G34" s="41"/>
      <c r="H34" s="478"/>
      <c r="I34" s="41"/>
      <c r="J34" s="247"/>
      <c r="K34" s="254"/>
      <c r="L34" s="15"/>
      <c r="M34" s="15"/>
      <c r="N34" s="15"/>
      <c r="O34" s="15"/>
      <c r="P34" s="15"/>
      <c r="Q34" s="15"/>
      <c r="R34" s="15"/>
      <c r="S34" s="15"/>
      <c r="T34" s="15"/>
      <c r="U34" s="15"/>
      <c r="V34" s="15"/>
    </row>
    <row r="35" spans="2:22" ht="29.4" customHeight="1">
      <c r="B35" s="240">
        <v>13</v>
      </c>
      <c r="C35" s="41"/>
      <c r="D35" s="41"/>
      <c r="E35" s="41"/>
      <c r="F35" s="41"/>
      <c r="G35" s="41"/>
      <c r="H35" s="478"/>
      <c r="I35" s="41"/>
      <c r="J35" s="247"/>
      <c r="K35" s="254"/>
      <c r="L35" s="15"/>
      <c r="M35" s="15"/>
      <c r="N35" s="15"/>
      <c r="O35" s="15"/>
      <c r="P35" s="15"/>
      <c r="Q35" s="15"/>
      <c r="R35" s="15"/>
      <c r="S35" s="15"/>
      <c r="T35" s="15"/>
      <c r="U35" s="15"/>
      <c r="V35" s="15"/>
    </row>
    <row r="36" spans="2:22" ht="29.4" customHeight="1">
      <c r="B36" s="240">
        <v>14</v>
      </c>
      <c r="C36" s="41"/>
      <c r="D36" s="41"/>
      <c r="E36" s="41"/>
      <c r="F36" s="41"/>
      <c r="G36" s="41"/>
      <c r="H36" s="478"/>
      <c r="I36" s="41"/>
      <c r="J36" s="247"/>
      <c r="K36" s="254"/>
      <c r="L36" s="15"/>
      <c r="M36" s="15"/>
      <c r="N36" s="15"/>
      <c r="O36" s="15"/>
      <c r="P36" s="15"/>
      <c r="Q36" s="15"/>
      <c r="R36" s="15"/>
      <c r="S36" s="15"/>
      <c r="T36" s="15"/>
      <c r="U36" s="15"/>
      <c r="V36" s="15"/>
    </row>
    <row r="37" spans="2:22" ht="29.4" customHeight="1">
      <c r="B37" s="240">
        <v>15</v>
      </c>
      <c r="C37" s="41"/>
      <c r="D37" s="41"/>
      <c r="E37" s="41"/>
      <c r="F37" s="41"/>
      <c r="G37" s="41"/>
      <c r="H37" s="478"/>
      <c r="I37" s="41"/>
      <c r="J37" s="247"/>
      <c r="K37" s="254"/>
      <c r="L37" s="15"/>
      <c r="M37" s="15"/>
      <c r="N37" s="15"/>
      <c r="O37" s="15"/>
      <c r="P37" s="15"/>
      <c r="Q37" s="15"/>
      <c r="R37" s="15"/>
      <c r="S37" s="15"/>
      <c r="T37" s="15"/>
      <c r="U37" s="15"/>
      <c r="V37" s="15"/>
    </row>
    <row r="38" spans="2:22" ht="29.4" customHeight="1">
      <c r="B38" s="240">
        <v>16</v>
      </c>
      <c r="C38" s="41"/>
      <c r="D38" s="41"/>
      <c r="E38" s="41"/>
      <c r="F38" s="41"/>
      <c r="G38" s="41"/>
      <c r="H38" s="478"/>
      <c r="I38" s="41"/>
      <c r="J38" s="247"/>
      <c r="K38" s="254"/>
      <c r="L38" s="15"/>
      <c r="M38" s="15"/>
      <c r="N38" s="15"/>
      <c r="O38" s="15"/>
      <c r="P38" s="15"/>
      <c r="Q38" s="15"/>
      <c r="R38" s="15"/>
      <c r="S38" s="15"/>
      <c r="T38" s="15"/>
      <c r="U38" s="15"/>
      <c r="V38" s="15"/>
    </row>
    <row r="39" spans="2:22" ht="29.4" customHeight="1">
      <c r="B39" s="240">
        <v>17</v>
      </c>
      <c r="C39" s="41"/>
      <c r="D39" s="41"/>
      <c r="E39" s="41"/>
      <c r="F39" s="41"/>
      <c r="G39" s="41"/>
      <c r="H39" s="478"/>
      <c r="I39" s="41"/>
      <c r="J39" s="247"/>
      <c r="K39" s="254"/>
      <c r="L39" s="15"/>
      <c r="M39" s="15"/>
      <c r="N39" s="15"/>
      <c r="O39" s="15"/>
      <c r="P39" s="15"/>
      <c r="Q39" s="15"/>
      <c r="R39" s="15"/>
      <c r="S39" s="15"/>
      <c r="T39" s="15"/>
      <c r="U39" s="15"/>
      <c r="V39" s="15"/>
    </row>
    <row r="40" spans="2:22" ht="29.4" customHeight="1">
      <c r="B40" s="240">
        <v>18</v>
      </c>
      <c r="C40" s="41"/>
      <c r="D40" s="41"/>
      <c r="E40" s="41"/>
      <c r="F40" s="41"/>
      <c r="G40" s="41"/>
      <c r="H40" s="478"/>
      <c r="I40" s="41"/>
      <c r="J40" s="247"/>
      <c r="K40" s="254"/>
      <c r="L40" s="15"/>
      <c r="M40" s="15"/>
      <c r="N40" s="15"/>
      <c r="O40" s="15"/>
      <c r="P40" s="15"/>
      <c r="Q40" s="15"/>
      <c r="R40" s="15"/>
      <c r="S40" s="15"/>
      <c r="T40" s="15"/>
      <c r="U40" s="15"/>
      <c r="V40" s="15"/>
    </row>
    <row r="41" spans="2:22" ht="29.4" customHeight="1">
      <c r="B41" s="240">
        <v>19</v>
      </c>
      <c r="C41" s="41"/>
      <c r="D41" s="41"/>
      <c r="E41" s="41"/>
      <c r="F41" s="41"/>
      <c r="G41" s="41"/>
      <c r="H41" s="478"/>
      <c r="I41" s="41"/>
      <c r="J41" s="247"/>
      <c r="K41" s="254"/>
      <c r="L41" s="15"/>
      <c r="M41" s="15"/>
      <c r="N41" s="15"/>
      <c r="O41" s="15"/>
      <c r="P41" s="15"/>
      <c r="Q41" s="15"/>
      <c r="R41" s="15"/>
      <c r="S41" s="15"/>
      <c r="T41" s="15"/>
      <c r="U41" s="15"/>
      <c r="V41" s="15"/>
    </row>
    <row r="42" spans="2:22" ht="29.4" customHeight="1">
      <c r="B42" s="240">
        <v>20</v>
      </c>
      <c r="C42" s="41"/>
      <c r="D42" s="41"/>
      <c r="E42" s="41"/>
      <c r="F42" s="41"/>
      <c r="G42" s="41"/>
      <c r="H42" s="478"/>
      <c r="I42" s="41"/>
      <c r="J42" s="247"/>
      <c r="K42" s="254"/>
      <c r="L42" s="15"/>
      <c r="M42" s="15"/>
      <c r="N42" s="15"/>
      <c r="O42" s="15"/>
      <c r="P42" s="15"/>
      <c r="Q42" s="15"/>
      <c r="R42" s="15"/>
      <c r="S42" s="15"/>
      <c r="T42" s="15"/>
      <c r="U42" s="15"/>
      <c r="V42" s="15"/>
    </row>
  </sheetData>
  <sheetProtection algorithmName="SHA-512" hashValue="3e1hi62rVIFYWW4nlP9YNi+aeyKcB8CULSWcfpdM+FH/c2f+sZam5gGXQUETYh29d8DuuHRZYrZZxmZ+liFpcw==" saltValue="xIkF61Afopd5PYHLyUZi7w==" spinCount="100000" sheet="1" objects="1" scenarios="1"/>
  <mergeCells count="26">
    <mergeCell ref="L21:L22"/>
    <mergeCell ref="M21:M22"/>
    <mergeCell ref="N21:O22"/>
    <mergeCell ref="L20:O20"/>
    <mergeCell ref="C21:C22"/>
    <mergeCell ref="D21:D22"/>
    <mergeCell ref="E21:E22"/>
    <mergeCell ref="F21:F22"/>
    <mergeCell ref="G21:G22"/>
    <mergeCell ref="H21:H22"/>
    <mergeCell ref="I21:I22"/>
    <mergeCell ref="J21:J22"/>
    <mergeCell ref="K21:K22"/>
    <mergeCell ref="A7:K7"/>
    <mergeCell ref="A8:K8"/>
    <mergeCell ref="A9:K9"/>
    <mergeCell ref="A18:K18"/>
    <mergeCell ref="C20:E20"/>
    <mergeCell ref="F20:G20"/>
    <mergeCell ref="I20:J20"/>
    <mergeCell ref="A6:K6"/>
    <mergeCell ref="A1:K1"/>
    <mergeCell ref="A2:K2"/>
    <mergeCell ref="A3:K3"/>
    <mergeCell ref="A4:K4"/>
    <mergeCell ref="A5:K5"/>
  </mergeCells>
  <conditionalFormatting sqref="N23">
    <cfRule type="containsText" dxfId="36" priority="4" operator="containsText" text="R">
      <formula>NOT(ISERROR(SEARCH("R",N23)))</formula>
    </cfRule>
  </conditionalFormatting>
  <conditionalFormatting sqref="N23:N27">
    <cfRule type="containsText" dxfId="35" priority="1" operator="containsText" text="G">
      <formula>NOT(ISERROR(SEARCH("G",N23)))</formula>
    </cfRule>
  </conditionalFormatting>
  <conditionalFormatting sqref="N24:N27">
    <cfRule type="containsText" dxfId="34" priority="3" operator="containsText" text="Y">
      <formula>NOT(ISERROR(SEARCH("Y",N24)))</formula>
    </cfRule>
  </conditionalFormatting>
  <dataValidations count="2">
    <dataValidation type="list" allowBlank="1" showInputMessage="1" showErrorMessage="1" sqref="M23" xr:uid="{62F8888B-A2D2-45B6-9699-82DB655BC8A3}">
      <formula1>$M$18:$O$18</formula1>
    </dataValidation>
    <dataValidation type="list" allowBlank="1" showInputMessage="1" showErrorMessage="1" sqref="M24:M27" xr:uid="{E3C19B05-0204-4BAB-BD4C-272ED4EB7021}">
      <formula1>$N$17:$N$19</formula1>
    </dataValidation>
  </dataValidations>
  <hyperlinks>
    <hyperlink ref="L2" location="'GA Instructions'!A1" display="Click here to see Gift Aid Instructions" xr:uid="{9B651B22-282B-4CBA-99CB-C91E3F12B0BE}"/>
    <hyperlink ref="L3" location="'GA Claim Form Instructions'!A1" display="Click here to see GA claim form Instructions" xr:uid="{60C3037D-1E98-4D67-84F1-65E79C3A8B9A}"/>
  </hyperlinks>
  <pageMargins left="0.7" right="0.7" top="0.75" bottom="0.75" header="0.3" footer="0.3"/>
  <customProperties>
    <customPr name="GUID" r:id="rId1"/>
  </customPropertie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7E0E64-6672-4DC3-B3EF-163E201E399D}">
  <sheetPr codeName="Sheet10">
    <tabColor theme="5" tint="-0.249977111117893"/>
  </sheetPr>
  <dimension ref="A1:C89"/>
  <sheetViews>
    <sheetView view="pageLayout" zoomScaleNormal="100" workbookViewId="0">
      <selection activeCell="C5" sqref="C5"/>
    </sheetView>
  </sheetViews>
  <sheetFormatPr defaultColWidth="8.90625" defaultRowHeight="14.4"/>
  <cols>
    <col min="1" max="1" width="46.1796875" style="299" customWidth="1"/>
    <col min="2" max="3" width="11.81640625" style="299" customWidth="1"/>
    <col min="4" max="16384" width="8.90625" style="299"/>
  </cols>
  <sheetData>
    <row r="1" spans="1:3">
      <c r="A1" s="298" t="s">
        <v>662</v>
      </c>
    </row>
    <row r="2" spans="1:3">
      <c r="A2" s="303">
        <f>'Info about Council'!C5</f>
        <v>0</v>
      </c>
    </row>
    <row r="3" spans="1:3" ht="14.25" customHeight="1">
      <c r="B3" s="300" t="s">
        <v>247</v>
      </c>
      <c r="C3" s="300" t="s">
        <v>248</v>
      </c>
    </row>
    <row r="4" spans="1:3" ht="14.25" customHeight="1">
      <c r="B4" s="301" t="s">
        <v>745</v>
      </c>
      <c r="C4" s="300" t="s">
        <v>746</v>
      </c>
    </row>
    <row r="6" spans="1:3">
      <c r="A6" s="298" t="s">
        <v>249</v>
      </c>
      <c r="B6" s="464">
        <f>'Sep 26 Return'!D10</f>
        <v>0</v>
      </c>
      <c r="C6" s="464">
        <f>'Jun 26 Return'!D10+'Sep 26 Return'!D10</f>
        <v>0</v>
      </c>
    </row>
    <row r="7" spans="1:3">
      <c r="B7" s="464"/>
      <c r="C7" s="464"/>
    </row>
    <row r="8" spans="1:3">
      <c r="A8" s="298" t="s">
        <v>33</v>
      </c>
      <c r="B8" s="464">
        <f>'Sep 26 Return'!D27</f>
        <v>0</v>
      </c>
      <c r="C8" s="464">
        <f>'Jun 26 Return'!D27+'Sep 26 Return'!D27</f>
        <v>0</v>
      </c>
    </row>
    <row r="9" spans="1:3">
      <c r="B9" s="465"/>
      <c r="C9" s="465"/>
    </row>
    <row r="10" spans="1:3">
      <c r="A10" s="299" t="s">
        <v>250</v>
      </c>
      <c r="B10" s="465">
        <f>SUM('Sep 26 Return'!C31:C40)</f>
        <v>0</v>
      </c>
      <c r="C10" s="465">
        <f>SUM('Jun 26 Return'!C31:C40)+SUM('Sep 26 Return'!C31:C40)</f>
        <v>0</v>
      </c>
    </row>
    <row r="11" spans="1:3">
      <c r="A11" s="299" t="s">
        <v>251</v>
      </c>
      <c r="B11" s="465">
        <f>SUM('Sep 26 Return'!C42:C46)</f>
        <v>0</v>
      </c>
      <c r="C11" s="465">
        <f>SUM('Jun 26 Return'!C42:C46)+SUM('Sep 26 Return'!C42:C46)</f>
        <v>0</v>
      </c>
    </row>
    <row r="12" spans="1:3">
      <c r="A12" s="299" t="s">
        <v>252</v>
      </c>
      <c r="B12" s="465">
        <f>SUM('Sep 26 Return'!C50:C56)</f>
        <v>0</v>
      </c>
      <c r="C12" s="465">
        <f>SUM('Jun 26 Return'!C50:C56)+SUM('Sep 26 Return'!C50:C56)</f>
        <v>0</v>
      </c>
    </row>
    <row r="13" spans="1:3">
      <c r="A13" s="298" t="s">
        <v>253</v>
      </c>
      <c r="B13" s="466">
        <f>SUM(B10:B12)</f>
        <v>0</v>
      </c>
      <c r="C13" s="466">
        <f>SUM(C10:C12)</f>
        <v>0</v>
      </c>
    </row>
    <row r="14" spans="1:3">
      <c r="B14" s="465"/>
      <c r="C14" s="465"/>
    </row>
    <row r="15" spans="1:3" ht="15" thickBot="1">
      <c r="A15" s="298" t="s">
        <v>254</v>
      </c>
      <c r="B15" s="467">
        <f>B6+B8-B13</f>
        <v>0</v>
      </c>
      <c r="C15" s="467">
        <f>C6+C8-C13</f>
        <v>0</v>
      </c>
    </row>
    <row r="16" spans="1:3" ht="15" thickTop="1">
      <c r="B16" s="465"/>
      <c r="C16" s="465"/>
    </row>
    <row r="17" spans="1:3">
      <c r="B17" s="465"/>
      <c r="C17" s="465"/>
    </row>
    <row r="18" spans="1:3">
      <c r="A18" s="299" t="s">
        <v>255</v>
      </c>
      <c r="B18" s="465">
        <f>-'Sep 26 Return'!K31</f>
        <v>0</v>
      </c>
      <c r="C18" s="465"/>
    </row>
    <row r="19" spans="1:3">
      <c r="A19" s="299" t="s">
        <v>256</v>
      </c>
      <c r="B19" s="465">
        <f>'Sep 26 Return'!K35</f>
        <v>0</v>
      </c>
      <c r="C19" s="465"/>
    </row>
    <row r="20" spans="1:3" ht="15" thickBot="1">
      <c r="A20" s="298" t="s">
        <v>254</v>
      </c>
      <c r="B20" s="467">
        <f>SUM(B18:B19)</f>
        <v>0</v>
      </c>
      <c r="C20" s="465"/>
    </row>
    <row r="21" spans="1:3" ht="15" thickTop="1">
      <c r="B21" s="468"/>
      <c r="C21" s="468"/>
    </row>
    <row r="22" spans="1:3">
      <c r="B22" s="468"/>
      <c r="C22" s="468"/>
    </row>
    <row r="23" spans="1:3">
      <c r="A23" s="298" t="s">
        <v>257</v>
      </c>
    </row>
    <row r="24" spans="1:3">
      <c r="A24" s="755"/>
      <c r="B24" s="302"/>
      <c r="C24" s="302"/>
    </row>
    <row r="25" spans="1:3">
      <c r="A25" s="755"/>
      <c r="B25" s="302"/>
      <c r="C25" s="302"/>
    </row>
    <row r="26" spans="1:3">
      <c r="A26" s="755"/>
      <c r="B26" s="302"/>
      <c r="C26" s="302"/>
    </row>
    <row r="27" spans="1:3">
      <c r="A27" s="755"/>
      <c r="B27" s="302"/>
      <c r="C27" s="302"/>
    </row>
    <row r="28" spans="1:3">
      <c r="A28" s="755"/>
      <c r="B28" s="302"/>
      <c r="C28" s="302"/>
    </row>
    <row r="29" spans="1:3">
      <c r="A29" s="755"/>
      <c r="B29" s="302"/>
      <c r="C29" s="302"/>
    </row>
    <row r="30" spans="1:3">
      <c r="A30" s="755"/>
      <c r="B30" s="302"/>
      <c r="C30" s="302"/>
    </row>
    <row r="31" spans="1:3">
      <c r="A31" s="755"/>
      <c r="B31" s="302"/>
      <c r="C31" s="302"/>
    </row>
    <row r="32" spans="1:3">
      <c r="A32" s="755"/>
      <c r="B32" s="302"/>
      <c r="C32" s="302"/>
    </row>
    <row r="33" spans="1:3">
      <c r="A33" s="755"/>
      <c r="B33" s="302"/>
      <c r="C33" s="302"/>
    </row>
    <row r="34" spans="1:3">
      <c r="A34" s="755"/>
      <c r="B34" s="302"/>
      <c r="C34" s="302"/>
    </row>
    <row r="35" spans="1:3">
      <c r="A35" s="755"/>
      <c r="B35" s="302"/>
      <c r="C35" s="302"/>
    </row>
    <row r="36" spans="1:3">
      <c r="A36" s="755"/>
    </row>
    <row r="38" spans="1:3">
      <c r="A38" s="298" t="s">
        <v>258</v>
      </c>
    </row>
    <row r="39" spans="1:3">
      <c r="A39" s="299">
        <f>'Info about Council'!C5</f>
        <v>0</v>
      </c>
      <c r="B39" s="300" t="s">
        <v>247</v>
      </c>
      <c r="C39" s="300" t="s">
        <v>248</v>
      </c>
    </row>
    <row r="40" spans="1:3">
      <c r="B40" s="301" t="str">
        <f>B4</f>
        <v>Sept 2026</v>
      </c>
      <c r="C40" s="300" t="str">
        <f>C4</f>
        <v>Apr-Sept 2026</v>
      </c>
    </row>
    <row r="41" spans="1:3">
      <c r="A41" s="299" t="s">
        <v>601</v>
      </c>
      <c r="B41" s="465">
        <f>'Sep 26 Return'!C13</f>
        <v>0</v>
      </c>
      <c r="C41" s="465">
        <f>'Jun 26 Return'!C13+'Sep 26 Return'!C13</f>
        <v>0</v>
      </c>
    </row>
    <row r="42" spans="1:3">
      <c r="A42" s="299" t="s">
        <v>42</v>
      </c>
      <c r="B42" s="465">
        <f>'Sep 26 Return'!C14</f>
        <v>0</v>
      </c>
      <c r="C42" s="465">
        <f>'Jun 26 Return'!C14+'Sep 26 Return'!C14</f>
        <v>0</v>
      </c>
    </row>
    <row r="43" spans="1:3">
      <c r="A43" s="299" t="s">
        <v>44</v>
      </c>
      <c r="B43" s="465">
        <f>'Sep 26 Return'!C15</f>
        <v>0</v>
      </c>
      <c r="C43" s="465">
        <f>'Jun 26 Return'!C15+'Sep 26 Return'!C15</f>
        <v>0</v>
      </c>
    </row>
    <row r="44" spans="1:3">
      <c r="A44" s="299" t="s">
        <v>46</v>
      </c>
      <c r="B44" s="465">
        <f>'Sep 26 Return'!C16</f>
        <v>0</v>
      </c>
      <c r="C44" s="465">
        <f>'Jun 26 Return'!C16+'Sep 26 Return'!C16</f>
        <v>0</v>
      </c>
    </row>
    <row r="45" spans="1:3">
      <c r="A45" s="299" t="s">
        <v>259</v>
      </c>
      <c r="B45" s="465">
        <f>'Sep 26 Return'!C17</f>
        <v>0</v>
      </c>
      <c r="C45" s="465">
        <f>'Jun 26 Return'!C17+'Sep 26 Return'!C17</f>
        <v>0</v>
      </c>
    </row>
    <row r="46" spans="1:3">
      <c r="A46" s="299" t="s">
        <v>49</v>
      </c>
      <c r="B46" s="465">
        <f>'Sep 26 Return'!C18</f>
        <v>0</v>
      </c>
      <c r="C46" s="465">
        <f>'Jun 26 Return'!C18+'Sep 26 Return'!C18</f>
        <v>0</v>
      </c>
    </row>
    <row r="47" spans="1:3">
      <c r="A47" s="299" t="s">
        <v>51</v>
      </c>
      <c r="B47" s="465">
        <f>'Sep 26 Return'!C19</f>
        <v>0</v>
      </c>
      <c r="C47" s="465">
        <f>'Jun 26 Return'!C19+'Sep 26 Return'!C19</f>
        <v>0</v>
      </c>
    </row>
    <row r="48" spans="1:3">
      <c r="A48" s="299" t="s">
        <v>54</v>
      </c>
      <c r="B48" s="465">
        <f>'Sep 26 Return'!C20</f>
        <v>0</v>
      </c>
      <c r="C48" s="465">
        <f>'Jun 26 Return'!C20+'Sep 26 Return'!C20</f>
        <v>0</v>
      </c>
    </row>
    <row r="49" spans="1:3">
      <c r="A49" s="299" t="s">
        <v>56</v>
      </c>
      <c r="B49" s="465">
        <f>'Sep 26 Return'!C21</f>
        <v>0</v>
      </c>
      <c r="C49" s="465">
        <f>'Jun 26 Return'!C21+'Sep 26 Return'!C21</f>
        <v>0</v>
      </c>
    </row>
    <row r="50" spans="1:3">
      <c r="A50" s="299" t="s">
        <v>58</v>
      </c>
      <c r="B50" s="465">
        <f>'Sep 26 Return'!C22</f>
        <v>0</v>
      </c>
      <c r="C50" s="465">
        <f>'Jun 26 Return'!C22+'Sep 26 Return'!C22</f>
        <v>0</v>
      </c>
    </row>
    <row r="51" spans="1:3">
      <c r="A51" s="299" t="s">
        <v>55</v>
      </c>
      <c r="B51" s="465">
        <f>'Sep 26 Return'!C24</f>
        <v>0</v>
      </c>
      <c r="C51" s="465">
        <f>'Jun 26 Return'!C24+'Sep 26 Return'!C24</f>
        <v>0</v>
      </c>
    </row>
    <row r="52" spans="1:3">
      <c r="A52" s="299" t="s">
        <v>60</v>
      </c>
      <c r="B52" s="465">
        <f>'Sep 26 Return'!C25</f>
        <v>0</v>
      </c>
      <c r="C52" s="465">
        <f>'Jun 26 Return'!C25+'Sep 26 Return'!C25</f>
        <v>0</v>
      </c>
    </row>
    <row r="53" spans="1:3">
      <c r="A53" s="299" t="s">
        <v>260</v>
      </c>
      <c r="B53" s="465">
        <f>'Sep 26 Return'!C26</f>
        <v>0</v>
      </c>
      <c r="C53" s="465">
        <f>'Jun 26 Return'!C26+'Sep 26 Return'!C26</f>
        <v>0</v>
      </c>
    </row>
    <row r="54" spans="1:3" ht="15" thickBot="1">
      <c r="A54" s="298" t="s">
        <v>261</v>
      </c>
      <c r="B54" s="467">
        <f>SUM(B41:B53)</f>
        <v>0</v>
      </c>
      <c r="C54" s="467">
        <f>B54</f>
        <v>0</v>
      </c>
    </row>
    <row r="55" spans="1:3" ht="15" thickTop="1">
      <c r="B55" s="465"/>
      <c r="C55" s="465"/>
    </row>
    <row r="56" spans="1:3">
      <c r="A56" s="298" t="s">
        <v>68</v>
      </c>
      <c r="B56" s="465"/>
      <c r="C56" s="465"/>
    </row>
    <row r="57" spans="1:3">
      <c r="A57" s="299" t="s">
        <v>69</v>
      </c>
      <c r="B57" s="465">
        <f>'Sep 26 Return'!C31</f>
        <v>0</v>
      </c>
      <c r="C57" s="465">
        <f>'Jun 26 Return'!C31+'Sep 26 Return'!C31</f>
        <v>0</v>
      </c>
    </row>
    <row r="58" spans="1:3">
      <c r="A58" s="299" t="s">
        <v>72</v>
      </c>
      <c r="B58" s="465">
        <f>'Sep 26 Return'!C32</f>
        <v>0</v>
      </c>
      <c r="C58" s="465">
        <f>'Jun 26 Return'!C32+'Sep 26 Return'!C32</f>
        <v>0</v>
      </c>
    </row>
    <row r="59" spans="1:3">
      <c r="A59" s="299" t="s">
        <v>75</v>
      </c>
      <c r="B59" s="465">
        <f>'Sep 26 Return'!C33</f>
        <v>0</v>
      </c>
      <c r="C59" s="465">
        <f>'Jun 26 Return'!C33+'Sep 26 Return'!C33</f>
        <v>0</v>
      </c>
    </row>
    <row r="60" spans="1:3">
      <c r="A60" s="299" t="s">
        <v>76</v>
      </c>
      <c r="B60" s="465">
        <f>'Sep 26 Return'!C34</f>
        <v>0</v>
      </c>
      <c r="C60" s="465">
        <f>'Jun 26 Return'!C34+'Sep 26 Return'!C34</f>
        <v>0</v>
      </c>
    </row>
    <row r="61" spans="1:3">
      <c r="A61" s="299" t="s">
        <v>78</v>
      </c>
      <c r="B61" s="465">
        <f>'Sep 26 Return'!C35</f>
        <v>0</v>
      </c>
      <c r="C61" s="465">
        <f>'Jun 26 Return'!C35+'Sep 26 Return'!C35</f>
        <v>0</v>
      </c>
    </row>
    <row r="62" spans="1:3">
      <c r="A62" s="299" t="s">
        <v>80</v>
      </c>
      <c r="B62" s="465">
        <f>'Sep 26 Return'!C36</f>
        <v>0</v>
      </c>
      <c r="C62" s="465">
        <f>'Jun 26 Return'!C36+'Sep 26 Return'!C36</f>
        <v>0</v>
      </c>
    </row>
    <row r="63" spans="1:3">
      <c r="A63" s="299" t="s">
        <v>84</v>
      </c>
      <c r="B63" s="465">
        <f>'Sep 26 Return'!C37</f>
        <v>0</v>
      </c>
      <c r="C63" s="465">
        <f>'Jun 26 Return'!C37+'Sep 26 Return'!C37</f>
        <v>0</v>
      </c>
    </row>
    <row r="64" spans="1:3">
      <c r="A64" s="299" t="s">
        <v>85</v>
      </c>
      <c r="B64" s="465">
        <f>'Sep 26 Return'!C38</f>
        <v>0</v>
      </c>
      <c r="C64" s="465">
        <f>'Jun 26 Return'!C38+'Sep 26 Return'!C38</f>
        <v>0</v>
      </c>
    </row>
    <row r="65" spans="1:3">
      <c r="A65" s="299" t="s">
        <v>88</v>
      </c>
      <c r="B65" s="465">
        <f>'Sep 26 Return'!C39</f>
        <v>0</v>
      </c>
      <c r="C65" s="465">
        <f>'Jun 26 Return'!C39+'Sep 26 Return'!C39</f>
        <v>0</v>
      </c>
    </row>
    <row r="66" spans="1:3">
      <c r="A66" s="299" t="s">
        <v>90</v>
      </c>
      <c r="B66" s="465">
        <f>'Sep 26 Return'!C40</f>
        <v>0</v>
      </c>
      <c r="C66" s="465">
        <f>'Jun 26 Return'!C40+'Sep 26 Return'!C40</f>
        <v>0</v>
      </c>
    </row>
    <row r="67" spans="1:3">
      <c r="B67" s="466">
        <f>SUM(B57:B66)</f>
        <v>0</v>
      </c>
      <c r="C67" s="466">
        <f>B67</f>
        <v>0</v>
      </c>
    </row>
    <row r="68" spans="1:3">
      <c r="B68" s="465"/>
      <c r="C68" s="465"/>
    </row>
    <row r="69" spans="1:3">
      <c r="A69" s="298" t="s">
        <v>91</v>
      </c>
      <c r="B69" s="465"/>
      <c r="C69" s="465"/>
    </row>
    <row r="70" spans="1:3">
      <c r="A70" s="299" t="s">
        <v>605</v>
      </c>
      <c r="B70" s="465">
        <f>'Sep 26 Return'!C42</f>
        <v>0</v>
      </c>
      <c r="C70" s="465">
        <f>'Jun 26 Return'!C42+'Sep 26 Return'!C42</f>
        <v>0</v>
      </c>
    </row>
    <row r="71" spans="1:3">
      <c r="A71" s="299" t="s">
        <v>92</v>
      </c>
      <c r="B71" s="465">
        <f>'Sep 26 Return'!C43</f>
        <v>0</v>
      </c>
      <c r="C71" s="465">
        <f>'Jun 26 Return'!C43+'Sep 26 Return'!C43</f>
        <v>0</v>
      </c>
    </row>
    <row r="72" spans="1:3">
      <c r="A72" s="299" t="s">
        <v>93</v>
      </c>
      <c r="B72" s="465">
        <f>'Sep 26 Return'!C44</f>
        <v>0</v>
      </c>
      <c r="C72" s="465">
        <f>'Jun 26 Return'!C44+'Sep 26 Return'!C44</f>
        <v>0</v>
      </c>
    </row>
    <row r="73" spans="1:3">
      <c r="A73" s="299" t="s">
        <v>127</v>
      </c>
      <c r="B73" s="465">
        <f>'Sep 26 Return'!C45</f>
        <v>0</v>
      </c>
      <c r="C73" s="465">
        <f>'Jun 26 Return'!C45+'Sep 26 Return'!C45</f>
        <v>0</v>
      </c>
    </row>
    <row r="74" spans="1:3">
      <c r="A74" s="299" t="s">
        <v>96</v>
      </c>
      <c r="B74" s="465">
        <f>'Sep 26 Return'!C46</f>
        <v>0</v>
      </c>
      <c r="C74" s="465">
        <f>'Jun 26 Return'!C46+'Sep 26 Return'!C46</f>
        <v>0</v>
      </c>
    </row>
    <row r="75" spans="1:3">
      <c r="B75" s="466">
        <f>SUM(B70:B74)</f>
        <v>0</v>
      </c>
      <c r="C75" s="466">
        <f>B75</f>
        <v>0</v>
      </c>
    </row>
    <row r="76" spans="1:3">
      <c r="B76" s="465"/>
      <c r="C76" s="465"/>
    </row>
    <row r="77" spans="1:3">
      <c r="A77" s="298" t="s">
        <v>101</v>
      </c>
      <c r="B77" s="465"/>
      <c r="C77" s="465"/>
    </row>
    <row r="78" spans="1:3">
      <c r="A78" s="299" t="s">
        <v>102</v>
      </c>
      <c r="B78" s="465">
        <f>'Sep 26 Return'!C50</f>
        <v>0</v>
      </c>
      <c r="C78" s="465">
        <f>'Jun 26 Return'!C50+'Sep 26 Return'!C50</f>
        <v>0</v>
      </c>
    </row>
    <row r="79" spans="1:3">
      <c r="A79" s="299" t="s">
        <v>103</v>
      </c>
      <c r="B79" s="465">
        <f>'Sep 26 Return'!C51</f>
        <v>0</v>
      </c>
      <c r="C79" s="465">
        <f>'Jun 26 Return'!C51+'Sep 26 Return'!C51</f>
        <v>0</v>
      </c>
    </row>
    <row r="80" spans="1:3">
      <c r="A80" s="299" t="s">
        <v>105</v>
      </c>
      <c r="B80" s="465">
        <f>'Sep 26 Return'!C52</f>
        <v>0</v>
      </c>
      <c r="C80" s="465">
        <f>'Jun 26 Return'!C52+'Sep 26 Return'!C52</f>
        <v>0</v>
      </c>
    </row>
    <row r="81" spans="1:3">
      <c r="A81" s="299" t="s">
        <v>246</v>
      </c>
      <c r="B81" s="465">
        <f>'Sep 26 Return'!C53</f>
        <v>0</v>
      </c>
      <c r="C81" s="465">
        <f>'Jun 26 Return'!C53+'Sep 26 Return'!C53</f>
        <v>0</v>
      </c>
    </row>
    <row r="82" spans="1:3">
      <c r="A82" s="299" t="s">
        <v>108</v>
      </c>
      <c r="B82" s="465">
        <f>'Sep 26 Return'!C54</f>
        <v>0</v>
      </c>
      <c r="C82" s="465">
        <f>'Jun 26 Return'!C54+'Sep 26 Return'!C54</f>
        <v>0</v>
      </c>
    </row>
    <row r="83" spans="1:3">
      <c r="A83" s="299" t="s">
        <v>110</v>
      </c>
      <c r="B83" s="465">
        <f>'Sep 26 Return'!C55</f>
        <v>0</v>
      </c>
      <c r="C83" s="465">
        <f>'Jun 26 Return'!C55+'Sep 26 Return'!C55</f>
        <v>0</v>
      </c>
    </row>
    <row r="84" spans="1:3">
      <c r="A84" s="299" t="s">
        <v>112</v>
      </c>
      <c r="B84" s="465">
        <f>'Sep 26 Return'!C56</f>
        <v>0</v>
      </c>
      <c r="C84" s="465">
        <f>'Jun 26 Return'!C56+'Sep 26 Return'!C56</f>
        <v>0</v>
      </c>
    </row>
    <row r="85" spans="1:3">
      <c r="B85" s="466">
        <f>SUM(B78:B84)</f>
        <v>0</v>
      </c>
      <c r="C85" s="466">
        <f>B85</f>
        <v>0</v>
      </c>
    </row>
    <row r="86" spans="1:3">
      <c r="B86" s="465"/>
      <c r="C86" s="465"/>
    </row>
    <row r="87" spans="1:3" ht="15" thickBot="1">
      <c r="A87" s="298" t="s">
        <v>114</v>
      </c>
      <c r="B87" s="467">
        <f>B67+B75+B85</f>
        <v>0</v>
      </c>
      <c r="C87" s="467">
        <f>B87</f>
        <v>0</v>
      </c>
    </row>
    <row r="88" spans="1:3" ht="15" thickTop="1"/>
    <row r="89" spans="1:3" ht="4.5" customHeight="1"/>
  </sheetData>
  <sheetProtection algorithmName="SHA-512" hashValue="AJdU27BcTu1faNBvde3BU2l4TWv0j7HDLgN/L2HBfYcZfANpmbNODhf/8q1yy4gGMZ2rd1GMqIyhIHFvDcE2qw==" saltValue="FOT6FEv+/8wKjtVXB/WdBw==" spinCount="100000" sheet="1" formatCells="0" formatColumns="0" formatRows="0"/>
  <protectedRanges>
    <protectedRange sqref="A26:B30" name="Range2_1"/>
    <protectedRange sqref="A42:A48 A37:C41 B42:C53" name="Range1_1"/>
  </protectedRanges>
  <mergeCells count="1">
    <mergeCell ref="A24:A36"/>
  </mergeCells>
  <conditionalFormatting sqref="A33">
    <cfRule type="containsText" dxfId="33" priority="2" stopIfTrue="1" operator="containsText" text="raised">
      <formula>NOT(ISERROR(SEARCH("raised",A33)))</formula>
    </cfRule>
  </conditionalFormatting>
  <conditionalFormatting sqref="B33">
    <cfRule type="expression" dxfId="32" priority="1" stopIfTrue="1">
      <formula>$B$33&lt;0</formula>
    </cfRule>
  </conditionalFormatting>
  <pageMargins left="0.7" right="0.7" top="0.75" bottom="0.75" header="0.3" footer="0.3"/>
  <pageSetup paperSize="9" orientation="portrait" r:id="rId1"/>
  <rowBreaks count="1" manualBreakCount="1">
    <brk id="50" max="16383" man="1"/>
  </rowBreaks>
  <customProperties>
    <customPr name="GUID" r:id="rId2"/>
  </customProperties>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D76A1A-886F-4602-9D75-24E4125AAA5B}">
  <sheetPr codeName="Sheet3">
    <tabColor rgb="FF00B0F0"/>
    <pageSetUpPr fitToPage="1"/>
  </sheetPr>
  <dimension ref="A1:L471"/>
  <sheetViews>
    <sheetView view="pageLayout" zoomScaleNormal="90" zoomScaleSheetLayoutView="90" workbookViewId="0">
      <selection activeCell="I4" sqref="I4:L4"/>
    </sheetView>
  </sheetViews>
  <sheetFormatPr defaultColWidth="8.90625" defaultRowHeight="14.4"/>
  <cols>
    <col min="1" max="1" width="7.6328125" style="43" customWidth="1"/>
    <col min="2" max="2" width="35.08984375" style="43" customWidth="1"/>
    <col min="3" max="3" width="10.90625" style="43" customWidth="1"/>
    <col min="4" max="4" width="12" style="43" customWidth="1"/>
    <col min="5" max="5" width="15.453125" style="43" customWidth="1"/>
    <col min="6" max="6" width="1.453125" style="43" customWidth="1"/>
    <col min="7" max="7" width="10" style="43" customWidth="1"/>
    <col min="8" max="8" width="4" style="43" customWidth="1"/>
    <col min="9" max="9" width="6.81640625" style="43" customWidth="1"/>
    <col min="10" max="10" width="6.6328125" style="43" customWidth="1"/>
    <col min="11" max="11" width="12.81640625" style="43" customWidth="1"/>
    <col min="12" max="12" width="10" style="43" customWidth="1"/>
    <col min="13" max="16384" width="8.90625" style="53"/>
  </cols>
  <sheetData>
    <row r="1" spans="1:12" s="43" customFormat="1" ht="21.75" customHeight="1">
      <c r="A1" s="527" t="s">
        <v>598</v>
      </c>
      <c r="B1" s="528"/>
      <c r="C1" s="528"/>
      <c r="D1" s="528"/>
      <c r="E1" s="529"/>
      <c r="G1" s="44" t="s">
        <v>20</v>
      </c>
      <c r="H1" s="45"/>
      <c r="I1" s="895">
        <f>'Info about Council'!C11</f>
        <v>0</v>
      </c>
      <c r="J1" s="895"/>
      <c r="K1" s="895"/>
      <c r="L1" s="895"/>
    </row>
    <row r="2" spans="1:12" s="43" customFormat="1" ht="16.5" customHeight="1">
      <c r="A2" s="530"/>
      <c r="B2" s="531"/>
      <c r="C2" s="531"/>
      <c r="D2" s="531"/>
      <c r="E2" s="532"/>
      <c r="G2" s="94" t="s">
        <v>37</v>
      </c>
      <c r="H2" s="46"/>
      <c r="I2" s="536"/>
      <c r="J2" s="536"/>
      <c r="K2" s="47" t="s">
        <v>38</v>
      </c>
      <c r="L2" s="48"/>
    </row>
    <row r="3" spans="1:12" s="43" customFormat="1" ht="8.25" customHeight="1">
      <c r="A3" s="530"/>
      <c r="B3" s="531"/>
      <c r="C3" s="531"/>
      <c r="D3" s="531"/>
      <c r="E3" s="532"/>
      <c r="G3" s="49"/>
      <c r="H3" s="50"/>
      <c r="I3" s="50"/>
      <c r="J3" s="45"/>
      <c r="K3" s="45"/>
      <c r="L3" s="51"/>
    </row>
    <row r="4" spans="1:12" s="43" customFormat="1" ht="15.6">
      <c r="A4" s="530"/>
      <c r="B4" s="531"/>
      <c r="C4" s="531"/>
      <c r="D4" s="531"/>
      <c r="E4" s="532"/>
      <c r="G4" s="44" t="s">
        <v>24</v>
      </c>
      <c r="H4" s="45"/>
      <c r="I4" s="895">
        <f>'Info about Council'!C15</f>
        <v>0</v>
      </c>
      <c r="J4" s="895"/>
      <c r="K4" s="895"/>
      <c r="L4" s="895"/>
    </row>
    <row r="5" spans="1:12" s="43" customFormat="1" ht="16.5" customHeight="1">
      <c r="A5" s="530"/>
      <c r="B5" s="531"/>
      <c r="C5" s="531"/>
      <c r="D5" s="531"/>
      <c r="E5" s="532"/>
      <c r="G5" s="94" t="s">
        <v>37</v>
      </c>
      <c r="H5" s="46"/>
      <c r="I5" s="536"/>
      <c r="J5" s="536"/>
      <c r="K5" s="47" t="s">
        <v>38</v>
      </c>
      <c r="L5" s="48"/>
    </row>
    <row r="6" spans="1:12" s="43" customFormat="1" ht="5.25" customHeight="1">
      <c r="A6" s="530"/>
      <c r="B6" s="531"/>
      <c r="C6" s="531"/>
      <c r="D6" s="531"/>
      <c r="E6" s="532"/>
      <c r="G6" s="52"/>
      <c r="H6" s="52"/>
      <c r="I6" s="52"/>
    </row>
    <row r="7" spans="1:12" ht="7.8" customHeight="1" thickBot="1">
      <c r="A7" s="533"/>
      <c r="B7" s="534"/>
      <c r="C7" s="534"/>
      <c r="D7" s="534"/>
      <c r="E7" s="535"/>
    </row>
    <row r="8" spans="1:12" ht="4.2" customHeight="1"/>
    <row r="9" spans="1:12" ht="19.2" customHeight="1" thickBot="1">
      <c r="A9" s="537"/>
      <c r="B9" s="537"/>
      <c r="C9" s="537"/>
      <c r="D9" s="537"/>
      <c r="E9" s="537"/>
      <c r="F9" s="537"/>
      <c r="G9" s="537"/>
      <c r="H9" s="537"/>
      <c r="I9" s="537"/>
      <c r="J9" s="537"/>
      <c r="K9" s="537"/>
      <c r="L9" s="537"/>
    </row>
    <row r="10" spans="1:12" ht="33.6" customHeight="1" thickBot="1">
      <c r="A10" s="538" t="s">
        <v>39</v>
      </c>
      <c r="B10" s="539"/>
      <c r="C10" s="540"/>
      <c r="D10" s="54">
        <f>'Sep 26 Return'!D60</f>
        <v>0</v>
      </c>
      <c r="E10" s="541" t="s">
        <v>599</v>
      </c>
      <c r="F10" s="542"/>
      <c r="G10" s="542"/>
      <c r="H10" s="542"/>
      <c r="I10" s="542"/>
      <c r="J10" s="542"/>
      <c r="K10" s="542"/>
      <c r="L10" s="543"/>
    </row>
    <row r="11" spans="1:12" ht="19.5" customHeight="1" thickBot="1">
      <c r="A11" s="395"/>
      <c r="B11" s="395"/>
      <c r="C11" s="395"/>
      <c r="D11" s="396"/>
      <c r="E11" s="544" t="s">
        <v>40</v>
      </c>
      <c r="F11" s="545"/>
      <c r="G11" s="545"/>
      <c r="H11" s="545"/>
      <c r="I11" s="545"/>
      <c r="J11" s="545"/>
      <c r="K11" s="545"/>
      <c r="L11" s="546"/>
    </row>
    <row r="12" spans="1:12" ht="19.5" customHeight="1" thickBot="1">
      <c r="A12" s="500" t="s">
        <v>600</v>
      </c>
      <c r="B12" s="500"/>
      <c r="C12" s="500"/>
      <c r="D12" s="56"/>
      <c r="E12" s="57" t="s">
        <v>41</v>
      </c>
      <c r="F12" s="525">
        <v>46387</v>
      </c>
      <c r="G12" s="525"/>
      <c r="H12" s="525"/>
      <c r="I12" s="525"/>
      <c r="J12" s="525"/>
      <c r="K12" s="525"/>
      <c r="L12" s="526"/>
    </row>
    <row r="13" spans="1:12" ht="19.5" customHeight="1">
      <c r="A13" s="58">
        <v>1000</v>
      </c>
      <c r="B13" s="256" t="s">
        <v>601</v>
      </c>
      <c r="C13" s="60">
        <f>'Dec 26 Book'!D9</f>
        <v>0</v>
      </c>
      <c r="D13" s="56"/>
      <c r="E13" s="61" t="s">
        <v>602</v>
      </c>
      <c r="F13" s="547">
        <f>'Info about Council'!C4</f>
        <v>0</v>
      </c>
      <c r="G13" s="547"/>
      <c r="H13" s="547"/>
      <c r="I13" s="547"/>
      <c r="J13" s="547"/>
      <c r="K13" s="547"/>
      <c r="L13" s="548"/>
    </row>
    <row r="14" spans="1:12" ht="19.5" customHeight="1">
      <c r="A14" s="67">
        <v>1001</v>
      </c>
      <c r="B14" s="397" t="s">
        <v>42</v>
      </c>
      <c r="C14" s="64">
        <f>'Dec 26 Book'!D10</f>
        <v>0</v>
      </c>
      <c r="D14" s="56"/>
      <c r="E14" s="65" t="s">
        <v>603</v>
      </c>
      <c r="F14" s="547">
        <f>'Info about Council'!C5</f>
        <v>0</v>
      </c>
      <c r="G14" s="547"/>
      <c r="H14" s="547"/>
      <c r="I14" s="547"/>
      <c r="J14" s="547"/>
      <c r="K14" s="547"/>
      <c r="L14" s="548"/>
    </row>
    <row r="15" spans="1:12" ht="19.5" customHeight="1" thickBot="1">
      <c r="A15" s="62">
        <v>1002</v>
      </c>
      <c r="B15" s="257" t="s">
        <v>44</v>
      </c>
      <c r="C15" s="64">
        <f>'Dec 26 Book'!D11</f>
        <v>0</v>
      </c>
      <c r="D15" s="56"/>
      <c r="E15" s="66" t="s">
        <v>48</v>
      </c>
      <c r="F15" s="549">
        <f>'Info about Council'!C6</f>
        <v>0</v>
      </c>
      <c r="G15" s="549"/>
      <c r="H15" s="549"/>
      <c r="I15" s="549"/>
      <c r="J15" s="549"/>
      <c r="K15" s="549"/>
      <c r="L15" s="550"/>
    </row>
    <row r="16" spans="1:12" ht="19.5" customHeight="1">
      <c r="A16" s="62">
        <v>1003</v>
      </c>
      <c r="B16" s="257" t="s">
        <v>46</v>
      </c>
      <c r="C16" s="64">
        <f>'Dec 26 Book'!D12</f>
        <v>0</v>
      </c>
      <c r="E16" s="53"/>
      <c r="F16" s="551"/>
      <c r="G16" s="551"/>
      <c r="H16" s="551"/>
      <c r="I16" s="551"/>
      <c r="J16" s="551"/>
      <c r="K16" s="551"/>
      <c r="L16" s="551"/>
    </row>
    <row r="17" spans="1:12" ht="19.5" customHeight="1">
      <c r="A17" s="62">
        <v>1004</v>
      </c>
      <c r="B17" s="257" t="s">
        <v>47</v>
      </c>
      <c r="C17" s="64">
        <f>'Dec 26 Book'!D13</f>
        <v>0</v>
      </c>
      <c r="F17" s="553"/>
      <c r="G17" s="553"/>
      <c r="H17" s="553"/>
      <c r="I17" s="553"/>
      <c r="J17" s="553"/>
      <c r="K17" s="553"/>
      <c r="L17" s="553"/>
    </row>
    <row r="18" spans="1:12" ht="19.5" customHeight="1">
      <c r="A18" s="67">
        <v>1005</v>
      </c>
      <c r="B18" s="257" t="s">
        <v>49</v>
      </c>
      <c r="C18" s="64">
        <f>'Dec 26 Book'!D14</f>
        <v>0</v>
      </c>
      <c r="D18" s="398" t="s">
        <v>50</v>
      </c>
      <c r="E18" s="516">
        <f>'Dec 26 Book'!C14</f>
        <v>0</v>
      </c>
      <c r="F18" s="517"/>
      <c r="G18" s="517"/>
      <c r="H18" s="517"/>
      <c r="I18" s="517"/>
      <c r="J18" s="517"/>
      <c r="K18" s="517"/>
      <c r="L18" s="552"/>
    </row>
    <row r="19" spans="1:12" ht="19.5" customHeight="1">
      <c r="A19" s="399">
        <v>1007</v>
      </c>
      <c r="B19" s="257" t="s">
        <v>51</v>
      </c>
      <c r="C19" s="64">
        <f>'Dec 26 Book'!D15</f>
        <v>0</v>
      </c>
      <c r="D19" s="398" t="s">
        <v>50</v>
      </c>
      <c r="E19" s="516">
        <f>'Dec 26 Book'!C15</f>
        <v>0</v>
      </c>
      <c r="F19" s="517"/>
      <c r="G19" s="517"/>
      <c r="H19" s="517"/>
      <c r="I19" s="517"/>
      <c r="J19" s="517"/>
      <c r="K19" s="517"/>
      <c r="L19" s="552"/>
    </row>
    <row r="20" spans="1:12" ht="18">
      <c r="A20" s="67">
        <v>1008</v>
      </c>
      <c r="B20" s="397" t="s">
        <v>54</v>
      </c>
      <c r="C20" s="64">
        <f>'Dec 26 Book'!D16</f>
        <v>0</v>
      </c>
      <c r="D20" s="400"/>
      <c r="E20" s="554"/>
      <c r="F20" s="555"/>
      <c r="G20" s="555"/>
      <c r="H20" s="555"/>
      <c r="I20" s="555"/>
      <c r="J20" s="555"/>
      <c r="K20" s="555"/>
      <c r="L20" s="556"/>
    </row>
    <row r="21" spans="1:12" ht="18.600000000000001" thickBot="1">
      <c r="A21" s="62">
        <v>1009</v>
      </c>
      <c r="B21" s="257" t="s">
        <v>56</v>
      </c>
      <c r="C21" s="64">
        <f>'Dec 26 Book'!D17</f>
        <v>0</v>
      </c>
      <c r="D21" s="102" t="s">
        <v>50</v>
      </c>
      <c r="E21" s="557">
        <f>'Dec 26 Book'!C17</f>
        <v>0</v>
      </c>
      <c r="F21" s="558"/>
      <c r="G21" s="558"/>
      <c r="H21" s="558"/>
      <c r="I21" s="558"/>
      <c r="J21" s="559"/>
      <c r="K21" s="401" t="s">
        <v>57</v>
      </c>
      <c r="L21" s="402"/>
    </row>
    <row r="22" spans="1:12" ht="18.600000000000001" customHeight="1" thickBot="1">
      <c r="A22" s="190">
        <v>1010</v>
      </c>
      <c r="B22" s="403" t="s">
        <v>58</v>
      </c>
      <c r="C22" s="71">
        <f>'Dec 26 Book'!D18</f>
        <v>0</v>
      </c>
      <c r="D22" s="560" t="s">
        <v>606</v>
      </c>
      <c r="E22" s="560"/>
      <c r="F22" s="560"/>
      <c r="G22" s="560"/>
      <c r="H22" s="560"/>
      <c r="I22" s="560"/>
      <c r="J22" s="560"/>
      <c r="K22" s="560"/>
      <c r="L22" s="561"/>
    </row>
    <row r="23" spans="1:12" s="43" customFormat="1" ht="19.5" customHeight="1" thickBot="1">
      <c r="A23" s="758" t="s">
        <v>59</v>
      </c>
      <c r="B23" s="758"/>
      <c r="C23" s="759"/>
      <c r="D23" s="562"/>
      <c r="E23" s="563"/>
      <c r="F23" s="563"/>
      <c r="G23" s="563"/>
      <c r="H23" s="563"/>
      <c r="I23" s="563"/>
      <c r="J23" s="563"/>
      <c r="K23" s="563"/>
      <c r="L23" s="564"/>
    </row>
    <row r="24" spans="1:12" s="43" customFormat="1" ht="19.5" customHeight="1">
      <c r="A24" s="58">
        <v>5002</v>
      </c>
      <c r="B24" s="59" t="s">
        <v>55</v>
      </c>
      <c r="C24" s="454">
        <f>'Dec 26 Book'!D20</f>
        <v>0</v>
      </c>
      <c r="D24" s="451"/>
      <c r="E24" s="522"/>
      <c r="F24" s="523"/>
      <c r="G24" s="523"/>
      <c r="H24" s="523"/>
      <c r="I24" s="523"/>
      <c r="J24" s="523"/>
      <c r="K24" s="523"/>
      <c r="L24" s="524"/>
    </row>
    <row r="25" spans="1:12" s="43" customFormat="1" ht="19.5" customHeight="1">
      <c r="A25" s="62">
        <v>2001</v>
      </c>
      <c r="B25" s="63" t="s">
        <v>60</v>
      </c>
      <c r="C25" s="455">
        <f>'Dec 26 Book'!D21</f>
        <v>0</v>
      </c>
      <c r="D25" s="452" t="s">
        <v>50</v>
      </c>
      <c r="E25" s="516">
        <f>'Dec 26 Book'!C21</f>
        <v>0</v>
      </c>
      <c r="F25" s="517"/>
      <c r="G25" s="517"/>
      <c r="H25" s="517"/>
      <c r="I25" s="517"/>
      <c r="J25" s="517"/>
      <c r="K25" s="518" t="s">
        <v>61</v>
      </c>
      <c r="L25" s="519"/>
    </row>
    <row r="26" spans="1:12" s="43" customFormat="1" ht="33.6" customHeight="1" thickBot="1">
      <c r="A26" s="69">
        <v>2002</v>
      </c>
      <c r="B26" s="453" t="s">
        <v>62</v>
      </c>
      <c r="C26" s="456">
        <f>'Dec 26 Book'!D22</f>
        <v>0</v>
      </c>
      <c r="D26" s="77" t="s">
        <v>50</v>
      </c>
      <c r="E26" s="516">
        <f>'Dec 26 Book'!C22</f>
        <v>0</v>
      </c>
      <c r="F26" s="517"/>
      <c r="G26" s="517"/>
      <c r="H26" s="517"/>
      <c r="I26" s="517"/>
      <c r="J26" s="517"/>
      <c r="K26" s="520" t="s">
        <v>63</v>
      </c>
      <c r="L26" s="521"/>
    </row>
    <row r="27" spans="1:12" s="43" customFormat="1" ht="19.2" customHeight="1" thickBot="1">
      <c r="A27" s="756" t="s">
        <v>64</v>
      </c>
      <c r="B27" s="757"/>
      <c r="C27" s="457" t="s">
        <v>65</v>
      </c>
      <c r="D27" s="79">
        <f>SUM(C13:C26)</f>
        <v>0</v>
      </c>
      <c r="E27" s="508"/>
      <c r="F27" s="509"/>
      <c r="G27" s="509"/>
      <c r="H27" s="509"/>
      <c r="I27" s="509"/>
      <c r="J27" s="509"/>
      <c r="K27" s="509"/>
      <c r="L27" s="80"/>
    </row>
    <row r="28" spans="1:12" s="43" customFormat="1" ht="19.5" customHeight="1">
      <c r="E28" s="510"/>
      <c r="F28" s="510"/>
      <c r="G28" s="510"/>
      <c r="H28" s="510"/>
      <c r="I28" s="510"/>
      <c r="J28" s="510"/>
      <c r="K28" s="510"/>
    </row>
    <row r="29" spans="1:12" s="43" customFormat="1" ht="19.2" customHeight="1">
      <c r="A29" s="500" t="s">
        <v>66</v>
      </c>
      <c r="B29" s="500"/>
      <c r="C29" s="500"/>
      <c r="E29" s="511" t="s">
        <v>67</v>
      </c>
      <c r="F29" s="512"/>
      <c r="G29" s="512"/>
      <c r="H29" s="512"/>
      <c r="I29" s="512"/>
      <c r="J29" s="512"/>
      <c r="K29" s="513"/>
    </row>
    <row r="30" spans="1:12" s="43" customFormat="1" ht="18.600000000000001" thickBot="1">
      <c r="A30" s="500" t="s">
        <v>68</v>
      </c>
      <c r="B30" s="500"/>
      <c r="C30" s="500"/>
      <c r="D30" s="81"/>
      <c r="E30" s="501" t="s">
        <v>604</v>
      </c>
      <c r="F30" s="502"/>
      <c r="G30" s="502"/>
      <c r="H30" s="502"/>
      <c r="I30" s="502"/>
      <c r="J30" s="83"/>
      <c r="K30" s="84">
        <f>D60</f>
        <v>0</v>
      </c>
    </row>
    <row r="31" spans="1:12" s="43" customFormat="1" ht="18" customHeight="1" thickBot="1">
      <c r="A31" s="58">
        <v>3001</v>
      </c>
      <c r="B31" s="59" t="s">
        <v>69</v>
      </c>
      <c r="C31" s="60">
        <f>'Dec 26 Book'!D27</f>
        <v>0</v>
      </c>
      <c r="D31" s="56"/>
      <c r="E31" s="501" t="s">
        <v>70</v>
      </c>
      <c r="F31" s="502"/>
      <c r="G31" s="502"/>
      <c r="H31" s="502"/>
      <c r="I31" s="502"/>
      <c r="J31" s="85"/>
      <c r="K31" s="86">
        <f>-'Dec 26 Book'!D62</f>
        <v>0</v>
      </c>
      <c r="L31" s="87" t="s">
        <v>71</v>
      </c>
    </row>
    <row r="32" spans="1:12" s="43" customFormat="1" ht="18.600000000000001" thickBot="1">
      <c r="A32" s="67">
        <v>3002</v>
      </c>
      <c r="B32" s="88" t="s">
        <v>72</v>
      </c>
      <c r="C32" s="64">
        <f>'Dec 26 Book'!D28</f>
        <v>0</v>
      </c>
      <c r="D32" s="56"/>
      <c r="E32" s="501" t="s">
        <v>73</v>
      </c>
      <c r="F32" s="502"/>
      <c r="G32" s="502"/>
      <c r="H32" s="502"/>
      <c r="I32" s="502"/>
      <c r="J32" s="89" t="s">
        <v>74</v>
      </c>
      <c r="K32" s="90">
        <f>K30+K31</f>
        <v>0</v>
      </c>
    </row>
    <row r="33" spans="1:12" s="43" customFormat="1" ht="18">
      <c r="A33" s="62">
        <v>3003</v>
      </c>
      <c r="B33" s="63" t="s">
        <v>75</v>
      </c>
      <c r="C33" s="64">
        <f>'Dec 26 Book'!D29</f>
        <v>0</v>
      </c>
      <c r="D33" s="56"/>
      <c r="E33" s="565"/>
      <c r="F33" s="566"/>
      <c r="G33" s="566"/>
      <c r="H33" s="566"/>
      <c r="I33" s="566"/>
      <c r="J33" s="566"/>
      <c r="K33" s="567"/>
    </row>
    <row r="34" spans="1:12" s="43" customFormat="1" ht="18">
      <c r="A34" s="67">
        <v>3004</v>
      </c>
      <c r="B34" s="63" t="s">
        <v>76</v>
      </c>
      <c r="C34" s="64">
        <f>'Dec 26 Book'!D30</f>
        <v>0</v>
      </c>
      <c r="D34" s="56"/>
      <c r="E34" s="503" t="s">
        <v>77</v>
      </c>
      <c r="F34" s="504"/>
      <c r="G34" s="504"/>
      <c r="H34" s="504"/>
      <c r="I34" s="504"/>
      <c r="J34" s="504"/>
      <c r="K34" s="505"/>
    </row>
    <row r="35" spans="1:12" s="43" customFormat="1" ht="18">
      <c r="A35" s="62">
        <v>3005</v>
      </c>
      <c r="B35" s="63" t="s">
        <v>78</v>
      </c>
      <c r="C35" s="64">
        <f>'Dec 26 Book'!D31</f>
        <v>0</v>
      </c>
      <c r="D35" s="56"/>
      <c r="E35" s="570" t="s">
        <v>79</v>
      </c>
      <c r="F35" s="571"/>
      <c r="G35" s="571"/>
      <c r="H35" s="571"/>
      <c r="I35" s="571"/>
      <c r="J35" s="572"/>
      <c r="K35" s="92">
        <f>'Dec 26 Book'!D65</f>
        <v>0</v>
      </c>
      <c r="L35" s="91"/>
    </row>
    <row r="36" spans="1:12" s="43" customFormat="1" ht="19.5" customHeight="1">
      <c r="A36" s="67">
        <v>3006</v>
      </c>
      <c r="B36" s="63" t="s">
        <v>80</v>
      </c>
      <c r="C36" s="64">
        <f>'Dec 26 Book'!D32</f>
        <v>0</v>
      </c>
      <c r="D36" s="56"/>
      <c r="E36" s="573" t="s">
        <v>81</v>
      </c>
      <c r="F36" s="574"/>
      <c r="G36" s="574"/>
      <c r="H36" s="574"/>
      <c r="I36" s="574"/>
      <c r="J36" s="404" t="s">
        <v>82</v>
      </c>
      <c r="K36" s="92">
        <f>'Dec 26 Book'!D66</f>
        <v>0</v>
      </c>
      <c r="L36" s="87" t="s">
        <v>83</v>
      </c>
    </row>
    <row r="37" spans="1:12" s="43" customFormat="1" ht="19.5" customHeight="1">
      <c r="A37" s="62">
        <v>3007</v>
      </c>
      <c r="B37" s="63" t="s">
        <v>84</v>
      </c>
      <c r="C37" s="64">
        <f>'Dec 26 Book'!D33</f>
        <v>0</v>
      </c>
      <c r="D37" s="56"/>
      <c r="E37" s="568" t="s">
        <v>244</v>
      </c>
      <c r="F37" s="569"/>
      <c r="G37" s="569"/>
      <c r="H37" s="569"/>
      <c r="I37" s="569"/>
      <c r="J37" s="121"/>
      <c r="K37" s="92">
        <f>'Dec 26 Book'!D67</f>
        <v>0</v>
      </c>
      <c r="L37" s="91"/>
    </row>
    <row r="38" spans="1:12" s="43" customFormat="1" ht="19.5" customHeight="1">
      <c r="A38" s="67">
        <v>3008</v>
      </c>
      <c r="B38" s="63" t="s">
        <v>85</v>
      </c>
      <c r="C38" s="64">
        <f>'Dec 26 Book'!D34</f>
        <v>0</v>
      </c>
      <c r="D38" s="56"/>
      <c r="E38" s="575" t="s">
        <v>86</v>
      </c>
      <c r="F38" s="576"/>
      <c r="G38" s="576"/>
      <c r="H38" s="576"/>
      <c r="I38" s="576"/>
      <c r="J38" s="405" t="s">
        <v>87</v>
      </c>
      <c r="K38" s="406">
        <f>SUM(K35:K37)</f>
        <v>0</v>
      </c>
      <c r="L38" s="407">
        <f>K32-K38</f>
        <v>0</v>
      </c>
    </row>
    <row r="39" spans="1:12" s="43" customFormat="1" ht="19.5" customHeight="1">
      <c r="A39" s="62">
        <v>3009</v>
      </c>
      <c r="B39" s="63" t="s">
        <v>88</v>
      </c>
      <c r="C39" s="64">
        <f>'Dec 26 Book'!D35</f>
        <v>0</v>
      </c>
      <c r="D39" s="56"/>
      <c r="E39" s="577"/>
      <c r="F39" s="577"/>
      <c r="G39" s="577"/>
      <c r="H39" s="577"/>
      <c r="I39" s="577"/>
      <c r="J39" s="577"/>
      <c r="K39" s="578"/>
      <c r="L39" s="408" t="s">
        <v>89</v>
      </c>
    </row>
    <row r="40" spans="1:12" s="43" customFormat="1" ht="19.5" customHeight="1" thickBot="1">
      <c r="A40" s="190">
        <v>3010</v>
      </c>
      <c r="B40" s="70" t="s">
        <v>90</v>
      </c>
      <c r="C40" s="71">
        <f>'Dec 26 Book'!D36</f>
        <v>0</v>
      </c>
      <c r="D40" s="68" t="s">
        <v>50</v>
      </c>
      <c r="E40" s="579">
        <f>'Dec 26 Book'!C36</f>
        <v>0</v>
      </c>
      <c r="F40" s="580"/>
      <c r="G40" s="580"/>
      <c r="H40" s="580"/>
      <c r="I40" s="580"/>
      <c r="J40" s="580"/>
      <c r="K40" s="580"/>
      <c r="L40" s="95"/>
    </row>
    <row r="41" spans="1:12" s="43" customFormat="1" ht="19.5" customHeight="1" thickBot="1">
      <c r="A41" s="55" t="s">
        <v>91</v>
      </c>
      <c r="D41" s="96"/>
      <c r="E41" s="49"/>
      <c r="F41" s="49"/>
      <c r="G41" s="49"/>
      <c r="H41" s="49"/>
      <c r="I41" s="49"/>
      <c r="J41" s="49"/>
      <c r="K41" s="49"/>
    </row>
    <row r="42" spans="1:12" s="43" customFormat="1" ht="19.5" customHeight="1">
      <c r="A42" s="58">
        <v>4000</v>
      </c>
      <c r="B42" s="409" t="s">
        <v>605</v>
      </c>
      <c r="C42" s="60">
        <f>'Dec 26 Book'!D38</f>
        <v>0</v>
      </c>
      <c r="D42" s="68" t="s">
        <v>50</v>
      </c>
      <c r="E42" s="489">
        <f>'Dec 26 Book'!C38</f>
        <v>0</v>
      </c>
      <c r="F42" s="490"/>
      <c r="G42" s="490"/>
      <c r="H42" s="490"/>
      <c r="I42" s="490"/>
      <c r="J42" s="490"/>
      <c r="K42" s="490"/>
      <c r="L42" s="410"/>
    </row>
    <row r="43" spans="1:12" s="43" customFormat="1" ht="19.5" customHeight="1">
      <c r="A43" s="62">
        <v>4001</v>
      </c>
      <c r="B43" s="63" t="s">
        <v>92</v>
      </c>
      <c r="C43" s="64">
        <f>'Dec 26 Book'!D39</f>
        <v>0</v>
      </c>
      <c r="D43" s="68" t="s">
        <v>50</v>
      </c>
      <c r="E43" s="489">
        <f>'Dec 26 Book'!C39</f>
        <v>0</v>
      </c>
      <c r="F43" s="490"/>
      <c r="G43" s="490"/>
      <c r="H43" s="490"/>
      <c r="I43" s="490"/>
      <c r="J43" s="490"/>
      <c r="K43" s="490"/>
      <c r="L43" s="95"/>
    </row>
    <row r="44" spans="1:12" s="43" customFormat="1" ht="19.5" customHeight="1">
      <c r="A44" s="62">
        <v>4002</v>
      </c>
      <c r="B44" s="411" t="s">
        <v>93</v>
      </c>
      <c r="C44" s="64">
        <f>'Dec 26 Book'!D40</f>
        <v>0</v>
      </c>
      <c r="D44" s="68" t="s">
        <v>50</v>
      </c>
      <c r="E44" s="489">
        <f>'Dec 26 Book'!C40</f>
        <v>0</v>
      </c>
      <c r="F44" s="490"/>
      <c r="G44" s="490"/>
      <c r="H44" s="490"/>
      <c r="I44" s="490"/>
      <c r="J44" s="490"/>
      <c r="K44" s="490"/>
      <c r="L44" s="97"/>
    </row>
    <row r="45" spans="1:12" s="43" customFormat="1" ht="19.5" customHeight="1">
      <c r="A45" s="62">
        <v>4003</v>
      </c>
      <c r="B45" s="63" t="s">
        <v>94</v>
      </c>
      <c r="C45" s="64">
        <f>'Dec 26 Book'!D41</f>
        <v>0</v>
      </c>
      <c r="E45" s="581" t="s">
        <v>95</v>
      </c>
      <c r="F45" s="581"/>
      <c r="G45" s="581"/>
      <c r="H45" s="581"/>
      <c r="I45" s="581"/>
      <c r="J45" s="581"/>
      <c r="K45" s="581"/>
    </row>
    <row r="46" spans="1:12" ht="18.600000000000001" thickBot="1">
      <c r="A46" s="69">
        <v>4004</v>
      </c>
      <c r="B46" s="70" t="s">
        <v>96</v>
      </c>
      <c r="C46" s="71">
        <f>'Dec 26 Book'!D42</f>
        <v>0</v>
      </c>
      <c r="E46" s="412" t="s">
        <v>97</v>
      </c>
      <c r="F46" s="582" t="s">
        <v>98</v>
      </c>
      <c r="G46" s="583"/>
      <c r="H46" s="584" t="s">
        <v>99</v>
      </c>
      <c r="I46" s="585"/>
      <c r="J46" s="584" t="s">
        <v>100</v>
      </c>
      <c r="K46" s="585"/>
    </row>
    <row r="47" spans="1:12" s="43" customFormat="1" ht="19.2" customHeight="1">
      <c r="D47" s="56"/>
      <c r="E47" s="98"/>
      <c r="F47" s="494"/>
      <c r="G47" s="495"/>
      <c r="H47" s="496"/>
      <c r="I47" s="497"/>
      <c r="J47" s="498"/>
      <c r="K47" s="499"/>
    </row>
    <row r="48" spans="1:12" s="43" customFormat="1" ht="19.5" customHeight="1">
      <c r="B48" s="99"/>
      <c r="C48" s="99"/>
      <c r="D48" s="50"/>
      <c r="E48" s="98"/>
      <c r="F48" s="494"/>
      <c r="G48" s="495"/>
      <c r="H48" s="496"/>
      <c r="I48" s="497"/>
      <c r="J48" s="498"/>
      <c r="K48" s="499"/>
    </row>
    <row r="49" spans="1:12" s="43" customFormat="1" ht="19.5" customHeight="1" thickBot="1">
      <c r="A49" s="82" t="s">
        <v>101</v>
      </c>
      <c r="B49" s="82"/>
      <c r="C49" s="82"/>
      <c r="D49" s="50"/>
      <c r="E49" s="98"/>
      <c r="F49" s="494"/>
      <c r="G49" s="495"/>
      <c r="H49" s="496"/>
      <c r="I49" s="497"/>
      <c r="J49" s="498"/>
      <c r="K49" s="499"/>
      <c r="L49" s="55"/>
    </row>
    <row r="50" spans="1:12" s="43" customFormat="1" ht="19.2" customHeight="1">
      <c r="A50" s="58">
        <v>5002</v>
      </c>
      <c r="B50" s="59" t="s">
        <v>102</v>
      </c>
      <c r="C50" s="60">
        <f>'Dec 26 Book'!D44</f>
        <v>0</v>
      </c>
      <c r="D50" s="100"/>
      <c r="E50" s="98"/>
      <c r="F50" s="494"/>
      <c r="G50" s="495"/>
      <c r="H50" s="496"/>
      <c r="I50" s="497"/>
      <c r="J50" s="498"/>
      <c r="K50" s="499"/>
      <c r="L50" s="413">
        <f>SUM(F47:G51)</f>
        <v>0</v>
      </c>
    </row>
    <row r="51" spans="1:12" s="43" customFormat="1" ht="19.5" customHeight="1">
      <c r="A51" s="62">
        <v>5003</v>
      </c>
      <c r="B51" s="63" t="s">
        <v>103</v>
      </c>
      <c r="C51" s="64">
        <f>'Dec 26 Book'!D45</f>
        <v>0</v>
      </c>
      <c r="D51" s="100"/>
      <c r="E51" s="98"/>
      <c r="F51" s="494"/>
      <c r="G51" s="495"/>
      <c r="H51" s="496"/>
      <c r="I51" s="497"/>
      <c r="J51" s="498"/>
      <c r="K51" s="499"/>
      <c r="L51" s="414" t="s">
        <v>104</v>
      </c>
    </row>
    <row r="52" spans="1:12" s="43" customFormat="1" ht="19.2" customHeight="1">
      <c r="A52" s="62">
        <v>5004</v>
      </c>
      <c r="B52" s="63" t="s">
        <v>105</v>
      </c>
      <c r="C52" s="64">
        <f>'Dec 26 Book'!D46</f>
        <v>0</v>
      </c>
      <c r="D52" s="101" t="s">
        <v>106</v>
      </c>
    </row>
    <row r="53" spans="1:12" s="43" customFormat="1" ht="19.2" customHeight="1">
      <c r="A53" s="62">
        <v>5005</v>
      </c>
      <c r="B53" s="63" t="s">
        <v>107</v>
      </c>
      <c r="C53" s="64">
        <f>'Dec 26 Book'!D47</f>
        <v>0</v>
      </c>
      <c r="D53" s="102" t="s">
        <v>50</v>
      </c>
      <c r="E53" s="489">
        <f>'Dec 26 Book'!C47</f>
        <v>0</v>
      </c>
      <c r="F53" s="490"/>
      <c r="G53" s="490"/>
      <c r="H53" s="490"/>
      <c r="I53" s="490"/>
      <c r="J53" s="490"/>
      <c r="K53" s="490"/>
      <c r="L53" s="491"/>
    </row>
    <row r="54" spans="1:12" s="43" customFormat="1" ht="16.5" customHeight="1">
      <c r="A54" s="62">
        <v>5006</v>
      </c>
      <c r="B54" s="63" t="s">
        <v>108</v>
      </c>
      <c r="C54" s="64">
        <f>'Dec 26 Book'!D48</f>
        <v>0</v>
      </c>
      <c r="D54" s="102" t="s">
        <v>50</v>
      </c>
      <c r="E54" s="489">
        <f>'Dec 26 Book'!C48</f>
        <v>0</v>
      </c>
      <c r="F54" s="490"/>
      <c r="G54" s="490"/>
      <c r="H54" s="490"/>
      <c r="I54" s="492" t="s">
        <v>109</v>
      </c>
      <c r="J54" s="492"/>
      <c r="K54" s="492"/>
      <c r="L54" s="493"/>
    </row>
    <row r="55" spans="1:12" s="43" customFormat="1" ht="19.5" customHeight="1">
      <c r="A55" s="62">
        <v>5007</v>
      </c>
      <c r="B55" s="63" t="s">
        <v>110</v>
      </c>
      <c r="C55" s="64">
        <f>'Dec 26 Book'!D49</f>
        <v>0</v>
      </c>
      <c r="D55" s="102" t="s">
        <v>50</v>
      </c>
      <c r="E55" s="489">
        <f>'Dec 26 Book'!C49</f>
        <v>0</v>
      </c>
      <c r="F55" s="490"/>
      <c r="G55" s="490"/>
      <c r="H55" s="490"/>
      <c r="I55" s="490"/>
      <c r="J55" s="490"/>
      <c r="K55" s="586" t="s">
        <v>111</v>
      </c>
      <c r="L55" s="587"/>
    </row>
    <row r="56" spans="1:12" s="43" customFormat="1" ht="33" customHeight="1" thickBot="1">
      <c r="A56" s="69">
        <v>5008</v>
      </c>
      <c r="B56" s="103" t="s">
        <v>112</v>
      </c>
      <c r="C56" s="71">
        <f>'Dec 26 Book'!D50</f>
        <v>0</v>
      </c>
      <c r="D56" s="102" t="s">
        <v>50</v>
      </c>
      <c r="E56" s="588">
        <f>'Dec 26 Book'!C50</f>
        <v>0</v>
      </c>
      <c r="F56" s="589"/>
      <c r="G56" s="589"/>
      <c r="H56" s="589"/>
      <c r="I56" s="589"/>
      <c r="J56" s="589"/>
      <c r="K56" s="586" t="s">
        <v>113</v>
      </c>
      <c r="L56" s="587"/>
    </row>
    <row r="57" spans="1:12" s="43" customFormat="1" ht="7.8" customHeight="1" thickBot="1"/>
    <row r="58" spans="1:12" s="43" customFormat="1" ht="16.2" thickBot="1">
      <c r="A58" s="104" t="s">
        <v>114</v>
      </c>
      <c r="B58" s="105"/>
      <c r="C58" s="106" t="s">
        <v>115</v>
      </c>
      <c r="D58" s="107">
        <f>SUM(C31:C56)</f>
        <v>0</v>
      </c>
      <c r="E58" s="108"/>
      <c r="F58" s="590" t="s">
        <v>116</v>
      </c>
      <c r="G58" s="591"/>
      <c r="H58" s="591"/>
      <c r="I58" s="591"/>
      <c r="J58" s="591"/>
      <c r="K58" s="591"/>
      <c r="L58" s="592"/>
    </row>
    <row r="59" spans="1:12" s="43" customFormat="1" ht="6.6" customHeight="1" thickBot="1">
      <c r="F59" s="593"/>
      <c r="G59" s="594"/>
      <c r="H59" s="594"/>
      <c r="I59" s="594"/>
      <c r="J59" s="594"/>
      <c r="K59" s="594"/>
      <c r="L59" s="595"/>
    </row>
    <row r="60" spans="1:12" s="43" customFormat="1" ht="19.5" customHeight="1" thickBot="1">
      <c r="A60" s="602" t="s">
        <v>117</v>
      </c>
      <c r="B60" s="603"/>
      <c r="C60" s="604"/>
      <c r="D60" s="109">
        <f>D10+D27-D58</f>
        <v>0</v>
      </c>
      <c r="E60" s="110" t="s">
        <v>118</v>
      </c>
      <c r="F60" s="596"/>
      <c r="G60" s="597"/>
      <c r="H60" s="597"/>
      <c r="I60" s="597"/>
      <c r="J60" s="597"/>
      <c r="K60" s="597"/>
      <c r="L60" s="598"/>
    </row>
    <row r="61" spans="1:12" s="43" customFormat="1" ht="5.4" customHeight="1">
      <c r="F61" s="596"/>
      <c r="G61" s="597"/>
      <c r="H61" s="597"/>
      <c r="I61" s="597"/>
      <c r="J61" s="597"/>
      <c r="K61" s="597"/>
      <c r="L61" s="598"/>
    </row>
    <row r="62" spans="1:12" s="43" customFormat="1" ht="18.600000000000001" customHeight="1">
      <c r="F62" s="596"/>
      <c r="G62" s="597"/>
      <c r="H62" s="597"/>
      <c r="I62" s="597"/>
      <c r="J62" s="597"/>
      <c r="K62" s="597"/>
      <c r="L62" s="598"/>
    </row>
    <row r="63" spans="1:12" s="43" customFormat="1">
      <c r="A63" s="111" t="s">
        <v>119</v>
      </c>
      <c r="B63" s="112"/>
      <c r="C63" s="605"/>
      <c r="D63" s="605"/>
      <c r="E63" s="605"/>
      <c r="F63" s="596"/>
      <c r="G63" s="597"/>
      <c r="H63" s="597"/>
      <c r="I63" s="597"/>
      <c r="J63" s="597"/>
      <c r="K63" s="597"/>
      <c r="L63" s="598"/>
    </row>
    <row r="64" spans="1:12" s="43" customFormat="1" ht="32.4" customHeight="1">
      <c r="A64" s="608">
        <f>'Info about Council'!C13</f>
        <v>0</v>
      </c>
      <c r="B64" s="609"/>
      <c r="C64" s="609"/>
      <c r="D64" s="609"/>
      <c r="E64" s="610"/>
      <c r="F64" s="596"/>
      <c r="G64" s="597"/>
      <c r="H64" s="597"/>
      <c r="I64" s="597"/>
      <c r="J64" s="597"/>
      <c r="K64" s="597"/>
      <c r="L64" s="598"/>
    </row>
    <row r="65" spans="1:12" ht="3.75" customHeight="1">
      <c r="A65" s="415"/>
      <c r="B65" s="416"/>
      <c r="C65" s="416"/>
      <c r="D65" s="416"/>
      <c r="E65" s="417"/>
      <c r="F65" s="596"/>
      <c r="G65" s="597"/>
      <c r="H65" s="597"/>
      <c r="I65" s="597"/>
      <c r="J65" s="597"/>
      <c r="K65" s="597"/>
      <c r="L65" s="598"/>
    </row>
    <row r="66" spans="1:12" s="43" customFormat="1" ht="26.4" customHeight="1">
      <c r="A66" s="113" t="s">
        <v>120</v>
      </c>
      <c r="B66" s="114">
        <f>'Info about Council'!C12</f>
        <v>0</v>
      </c>
      <c r="C66" s="113" t="s">
        <v>121</v>
      </c>
      <c r="D66" s="606">
        <f>'Info about Council'!C14</f>
        <v>0</v>
      </c>
      <c r="E66" s="607"/>
      <c r="F66" s="596"/>
      <c r="G66" s="597"/>
      <c r="H66" s="597"/>
      <c r="I66" s="597"/>
      <c r="J66" s="597"/>
      <c r="K66" s="597"/>
      <c r="L66" s="598"/>
    </row>
    <row r="67" spans="1:12" s="43" customFormat="1" ht="26.4" customHeight="1">
      <c r="F67" s="596"/>
      <c r="G67" s="597"/>
      <c r="H67" s="597"/>
      <c r="I67" s="597"/>
      <c r="J67" s="597"/>
      <c r="K67" s="597"/>
      <c r="L67" s="598"/>
    </row>
    <row r="68" spans="1:12" s="43" customFormat="1" ht="0.6" customHeight="1">
      <c r="F68" s="596"/>
      <c r="G68" s="597"/>
      <c r="H68" s="597"/>
      <c r="I68" s="597"/>
      <c r="J68" s="597"/>
      <c r="K68" s="597"/>
      <c r="L68" s="598"/>
    </row>
    <row r="69" spans="1:12" ht="22.8" customHeight="1" thickBot="1">
      <c r="F69" s="599"/>
      <c r="G69" s="600"/>
      <c r="H69" s="600"/>
      <c r="I69" s="600"/>
      <c r="J69" s="600"/>
      <c r="K69" s="600"/>
      <c r="L69" s="601"/>
    </row>
    <row r="70" spans="1:12" ht="16.5" customHeight="1"/>
    <row r="71" spans="1:12" ht="16.5" customHeight="1"/>
    <row r="72" spans="1:12" s="43" customFormat="1" ht="16.5" customHeight="1"/>
    <row r="73" spans="1:12" s="43" customFormat="1" ht="20.25" customHeight="1"/>
    <row r="74" spans="1:12" s="43" customFormat="1" ht="13.8">
      <c r="A74" s="52"/>
      <c r="B74" s="52"/>
      <c r="C74" s="52"/>
      <c r="D74" s="52"/>
      <c r="E74" s="52"/>
    </row>
    <row r="75" spans="1:12" s="43" customFormat="1" ht="13.8">
      <c r="A75" s="52"/>
      <c r="B75" s="52"/>
      <c r="C75" s="52"/>
      <c r="D75" s="52"/>
      <c r="E75" s="52"/>
    </row>
    <row r="76" spans="1:12" s="43" customFormat="1" ht="13.8">
      <c r="A76" s="52"/>
      <c r="B76" s="52"/>
      <c r="C76" s="52"/>
      <c r="D76" s="52"/>
      <c r="E76" s="52"/>
    </row>
    <row r="77" spans="1:12" s="43" customFormat="1" ht="13.8">
      <c r="A77" s="52"/>
      <c r="B77" s="52"/>
      <c r="C77" s="52"/>
      <c r="D77" s="52"/>
      <c r="E77" s="52"/>
    </row>
    <row r="78" spans="1:12" s="43" customFormat="1" ht="13.8">
      <c r="A78" s="52"/>
      <c r="B78" s="52"/>
      <c r="C78" s="52"/>
      <c r="D78" s="52"/>
      <c r="E78" s="52"/>
    </row>
    <row r="79" spans="1:12" s="43" customFormat="1" ht="13.8">
      <c r="A79" s="52"/>
      <c r="B79" s="52"/>
      <c r="C79" s="52"/>
      <c r="D79" s="52"/>
      <c r="E79" s="52"/>
    </row>
    <row r="80" spans="1:12" s="43" customFormat="1" ht="13.8">
      <c r="A80" s="52"/>
      <c r="B80" s="52"/>
      <c r="C80" s="52"/>
      <c r="D80" s="52"/>
      <c r="E80" s="52"/>
      <c r="F80" s="52"/>
      <c r="G80" s="52"/>
    </row>
    <row r="81" spans="1:7" s="43" customFormat="1" ht="13.8">
      <c r="A81" s="52"/>
      <c r="B81" s="52"/>
      <c r="C81" s="52"/>
      <c r="D81" s="52"/>
      <c r="E81" s="52"/>
      <c r="F81" s="52"/>
      <c r="G81" s="52"/>
    </row>
    <row r="82" spans="1:7" s="43" customFormat="1" ht="13.8">
      <c r="A82" s="52"/>
      <c r="B82" s="52"/>
      <c r="C82" s="52"/>
      <c r="D82" s="52"/>
      <c r="E82" s="52"/>
      <c r="F82" s="52"/>
      <c r="G82" s="52"/>
    </row>
    <row r="83" spans="1:7" s="43" customFormat="1" ht="13.8">
      <c r="A83" s="52"/>
      <c r="B83" s="52"/>
      <c r="C83" s="52"/>
      <c r="D83" s="52"/>
      <c r="E83" s="52"/>
      <c r="F83" s="52"/>
      <c r="G83" s="52"/>
    </row>
    <row r="84" spans="1:7" s="43" customFormat="1" ht="13.8">
      <c r="A84" s="52"/>
      <c r="B84" s="52"/>
      <c r="C84" s="52"/>
      <c r="D84" s="52"/>
      <c r="E84" s="52"/>
      <c r="F84" s="52"/>
      <c r="G84" s="52"/>
    </row>
    <row r="85" spans="1:7" s="43" customFormat="1" ht="13.8">
      <c r="A85" s="52"/>
      <c r="B85" s="52"/>
      <c r="C85" s="52"/>
      <c r="D85" s="52"/>
      <c r="E85" s="52"/>
      <c r="F85" s="52"/>
      <c r="G85" s="52"/>
    </row>
    <row r="86" spans="1:7" s="43" customFormat="1" ht="13.8">
      <c r="A86" s="52"/>
      <c r="B86" s="52"/>
      <c r="C86" s="52"/>
      <c r="D86" s="52"/>
      <c r="E86" s="52"/>
      <c r="F86" s="52"/>
      <c r="G86" s="52"/>
    </row>
    <row r="87" spans="1:7" s="43" customFormat="1" ht="13.8">
      <c r="A87" s="52"/>
      <c r="B87" s="52"/>
      <c r="C87" s="52"/>
      <c r="D87" s="52"/>
      <c r="E87" s="52"/>
      <c r="F87" s="52"/>
      <c r="G87" s="52"/>
    </row>
    <row r="88" spans="1:7" s="43" customFormat="1" ht="13.8">
      <c r="A88" s="52"/>
      <c r="B88" s="52"/>
      <c r="C88" s="52"/>
      <c r="D88" s="52"/>
      <c r="E88" s="52"/>
      <c r="F88" s="52"/>
      <c r="G88" s="52"/>
    </row>
    <row r="89" spans="1:7" s="43" customFormat="1" ht="13.8">
      <c r="A89" s="52"/>
      <c r="B89" s="52"/>
      <c r="C89" s="52"/>
      <c r="D89" s="52"/>
      <c r="E89" s="52"/>
      <c r="F89" s="52"/>
      <c r="G89" s="52"/>
    </row>
    <row r="90" spans="1:7" s="43" customFormat="1" ht="13.8">
      <c r="A90" s="52"/>
      <c r="B90" s="52"/>
      <c r="C90" s="52"/>
      <c r="D90" s="52"/>
      <c r="E90" s="52"/>
      <c r="F90" s="52"/>
      <c r="G90" s="52"/>
    </row>
    <row r="91" spans="1:7" s="43" customFormat="1" ht="13.8">
      <c r="A91" s="52"/>
      <c r="B91" s="52"/>
      <c r="C91" s="52"/>
      <c r="D91" s="52"/>
      <c r="E91" s="52"/>
      <c r="F91" s="52"/>
      <c r="G91" s="52"/>
    </row>
    <row r="92" spans="1:7" s="43" customFormat="1" ht="13.8">
      <c r="A92" s="52"/>
      <c r="B92" s="52"/>
      <c r="C92" s="52"/>
      <c r="D92" s="52"/>
      <c r="E92" s="52"/>
      <c r="F92" s="52"/>
      <c r="G92" s="52"/>
    </row>
    <row r="93" spans="1:7" s="43" customFormat="1" ht="13.8">
      <c r="A93" s="52"/>
      <c r="B93" s="52"/>
      <c r="C93" s="52"/>
      <c r="D93" s="52"/>
      <c r="E93" s="52"/>
      <c r="F93" s="52"/>
      <c r="G93" s="52"/>
    </row>
    <row r="94" spans="1:7" s="43" customFormat="1" ht="13.8">
      <c r="A94" s="52"/>
      <c r="B94" s="52"/>
      <c r="C94" s="52"/>
      <c r="D94" s="52"/>
      <c r="E94" s="52"/>
      <c r="F94" s="52"/>
      <c r="G94" s="52"/>
    </row>
    <row r="95" spans="1:7" s="43" customFormat="1" ht="13.8">
      <c r="A95" s="52"/>
      <c r="B95" s="52"/>
      <c r="C95" s="52"/>
      <c r="D95" s="52"/>
      <c r="E95" s="52"/>
      <c r="F95" s="52"/>
      <c r="G95" s="52"/>
    </row>
    <row r="96" spans="1:7" s="43" customFormat="1" ht="13.8">
      <c r="A96" s="52"/>
      <c r="B96" s="52"/>
      <c r="C96" s="52"/>
      <c r="D96" s="52"/>
      <c r="E96" s="52"/>
      <c r="F96" s="52"/>
      <c r="G96" s="52"/>
    </row>
    <row r="97" spans="1:7" s="43" customFormat="1" ht="13.8">
      <c r="A97" s="52"/>
      <c r="B97" s="52"/>
      <c r="C97" s="52"/>
      <c r="D97" s="52"/>
      <c r="E97" s="52"/>
      <c r="F97" s="52"/>
      <c r="G97" s="52"/>
    </row>
    <row r="98" spans="1:7" s="43" customFormat="1" ht="13.8">
      <c r="A98" s="52"/>
      <c r="B98" s="52"/>
      <c r="C98" s="52"/>
      <c r="D98" s="52"/>
      <c r="E98" s="52"/>
      <c r="F98" s="52"/>
      <c r="G98" s="52"/>
    </row>
    <row r="99" spans="1:7" s="43" customFormat="1" ht="13.8">
      <c r="A99" s="52"/>
      <c r="B99" s="52"/>
      <c r="C99" s="52"/>
      <c r="D99" s="52"/>
      <c r="E99" s="52"/>
      <c r="F99" s="52"/>
      <c r="G99" s="52"/>
    </row>
    <row r="100" spans="1:7" s="43" customFormat="1" ht="13.8">
      <c r="A100" s="52"/>
      <c r="B100" s="52"/>
      <c r="C100" s="52"/>
      <c r="D100" s="52"/>
      <c r="E100" s="52"/>
      <c r="F100" s="52"/>
      <c r="G100" s="52"/>
    </row>
    <row r="101" spans="1:7" s="43" customFormat="1" ht="13.8">
      <c r="A101" s="52"/>
      <c r="B101" s="52"/>
      <c r="C101" s="52"/>
      <c r="D101" s="52"/>
      <c r="E101" s="52"/>
      <c r="F101" s="52"/>
      <c r="G101" s="52"/>
    </row>
    <row r="102" spans="1:7" s="43" customFormat="1" ht="13.8">
      <c r="A102" s="52"/>
      <c r="B102" s="52"/>
      <c r="C102" s="52"/>
      <c r="D102" s="52"/>
      <c r="E102" s="52"/>
      <c r="F102" s="52"/>
      <c r="G102" s="52"/>
    </row>
    <row r="103" spans="1:7" s="43" customFormat="1" ht="13.8">
      <c r="A103" s="52"/>
      <c r="B103" s="52"/>
      <c r="C103" s="52"/>
      <c r="D103" s="52"/>
      <c r="E103" s="52"/>
      <c r="F103" s="52"/>
      <c r="G103" s="52"/>
    </row>
    <row r="104" spans="1:7" s="43" customFormat="1" ht="13.8">
      <c r="A104" s="52"/>
      <c r="B104" s="52"/>
      <c r="C104" s="52"/>
      <c r="D104" s="52"/>
      <c r="E104" s="52"/>
      <c r="F104" s="52"/>
      <c r="G104" s="52"/>
    </row>
    <row r="105" spans="1:7" s="43" customFormat="1" ht="13.8">
      <c r="A105" s="52"/>
      <c r="B105" s="52"/>
      <c r="C105" s="52"/>
      <c r="D105" s="52"/>
      <c r="E105" s="52"/>
      <c r="F105" s="52"/>
      <c r="G105" s="52"/>
    </row>
    <row r="106" spans="1:7" s="43" customFormat="1" ht="13.8">
      <c r="A106" s="52"/>
      <c r="B106" s="52"/>
      <c r="C106" s="52"/>
      <c r="D106" s="52"/>
      <c r="E106" s="52"/>
      <c r="F106" s="52"/>
      <c r="G106" s="52"/>
    </row>
    <row r="107" spans="1:7" s="43" customFormat="1" ht="13.8">
      <c r="A107" s="52"/>
      <c r="B107" s="52"/>
      <c r="C107" s="52"/>
      <c r="D107" s="52"/>
      <c r="E107" s="52"/>
      <c r="F107" s="52"/>
      <c r="G107" s="52"/>
    </row>
    <row r="108" spans="1:7" s="43" customFormat="1" ht="13.8">
      <c r="A108" s="52"/>
      <c r="B108" s="52"/>
      <c r="C108" s="52"/>
      <c r="D108" s="52"/>
      <c r="E108" s="52"/>
      <c r="F108" s="52"/>
      <c r="G108" s="52"/>
    </row>
    <row r="109" spans="1:7" s="43" customFormat="1" ht="13.8">
      <c r="A109" s="52"/>
      <c r="B109" s="52"/>
      <c r="C109" s="52"/>
      <c r="D109" s="52"/>
      <c r="E109" s="52"/>
      <c r="F109" s="52"/>
      <c r="G109" s="52"/>
    </row>
    <row r="110" spans="1:7" s="43" customFormat="1" ht="13.8">
      <c r="A110" s="52"/>
      <c r="B110" s="52"/>
      <c r="C110" s="52"/>
      <c r="D110" s="52"/>
      <c r="E110" s="52"/>
      <c r="F110" s="52"/>
      <c r="G110" s="52"/>
    </row>
    <row r="111" spans="1:7" s="43" customFormat="1" ht="13.8">
      <c r="A111" s="52"/>
      <c r="B111" s="52"/>
      <c r="C111" s="52"/>
      <c r="D111" s="52"/>
      <c r="E111" s="52"/>
      <c r="F111" s="52"/>
      <c r="G111" s="52"/>
    </row>
    <row r="112" spans="1:7" s="43" customFormat="1" ht="13.8">
      <c r="A112" s="52"/>
      <c r="B112" s="52"/>
      <c r="C112" s="52"/>
      <c r="D112" s="52"/>
      <c r="E112" s="52"/>
      <c r="F112" s="52"/>
      <c r="G112" s="52"/>
    </row>
    <row r="113" spans="1:7" s="43" customFormat="1" ht="13.8">
      <c r="A113" s="52"/>
      <c r="B113" s="52"/>
      <c r="C113" s="52"/>
      <c r="D113" s="52"/>
      <c r="E113" s="52"/>
      <c r="F113" s="52"/>
      <c r="G113" s="52"/>
    </row>
    <row r="114" spans="1:7" s="43" customFormat="1" ht="13.8">
      <c r="A114" s="52"/>
      <c r="B114" s="52"/>
      <c r="C114" s="52"/>
      <c r="D114" s="52"/>
      <c r="E114" s="52"/>
      <c r="F114" s="52"/>
      <c r="G114" s="52"/>
    </row>
    <row r="115" spans="1:7" s="43" customFormat="1" ht="13.8">
      <c r="A115" s="52"/>
      <c r="B115" s="52"/>
      <c r="C115" s="52"/>
      <c r="D115" s="52"/>
      <c r="E115" s="52"/>
      <c r="F115" s="52"/>
      <c r="G115" s="52"/>
    </row>
    <row r="116" spans="1:7" s="43" customFormat="1" ht="13.8">
      <c r="A116" s="52"/>
      <c r="B116" s="52"/>
      <c r="C116" s="52"/>
      <c r="D116" s="52"/>
      <c r="E116" s="52"/>
      <c r="F116" s="52"/>
      <c r="G116" s="52"/>
    </row>
    <row r="117" spans="1:7" s="43" customFormat="1" ht="13.8">
      <c r="A117" s="52"/>
      <c r="B117" s="52"/>
      <c r="C117" s="52"/>
      <c r="D117" s="52"/>
      <c r="E117" s="52"/>
      <c r="F117" s="52"/>
      <c r="G117" s="52"/>
    </row>
    <row r="118" spans="1:7" s="43" customFormat="1" ht="13.8">
      <c r="A118" s="52"/>
      <c r="B118" s="52"/>
      <c r="C118" s="52"/>
      <c r="D118" s="52"/>
      <c r="E118" s="52"/>
      <c r="F118" s="52"/>
      <c r="G118" s="52"/>
    </row>
    <row r="119" spans="1:7" s="43" customFormat="1" ht="13.8">
      <c r="A119" s="52"/>
      <c r="B119" s="52"/>
      <c r="C119" s="52"/>
      <c r="D119" s="52"/>
      <c r="E119" s="52"/>
      <c r="F119" s="52"/>
      <c r="G119" s="52"/>
    </row>
    <row r="120" spans="1:7" s="43" customFormat="1" ht="13.8">
      <c r="A120" s="52"/>
      <c r="B120" s="52"/>
      <c r="C120" s="52"/>
      <c r="D120" s="52"/>
      <c r="E120" s="52"/>
      <c r="F120" s="52"/>
      <c r="G120" s="52"/>
    </row>
    <row r="121" spans="1:7" s="43" customFormat="1" ht="13.8">
      <c r="A121" s="52"/>
      <c r="B121" s="52"/>
      <c r="C121" s="52"/>
      <c r="D121" s="52"/>
      <c r="E121" s="52"/>
      <c r="F121" s="52"/>
      <c r="G121" s="52"/>
    </row>
    <row r="122" spans="1:7" s="43" customFormat="1" ht="13.8">
      <c r="A122" s="52"/>
      <c r="B122" s="52"/>
      <c r="C122" s="52"/>
      <c r="D122" s="52"/>
      <c r="E122" s="52"/>
      <c r="F122" s="52"/>
      <c r="G122" s="52"/>
    </row>
    <row r="123" spans="1:7" s="43" customFormat="1" ht="13.8">
      <c r="A123" s="52"/>
      <c r="B123" s="52"/>
      <c r="C123" s="52"/>
      <c r="D123" s="52"/>
      <c r="E123" s="52"/>
      <c r="F123" s="52"/>
      <c r="G123" s="52"/>
    </row>
    <row r="124" spans="1:7" s="43" customFormat="1" ht="13.8">
      <c r="A124" s="52"/>
      <c r="B124" s="52"/>
      <c r="C124" s="52"/>
      <c r="D124" s="52"/>
      <c r="E124" s="52"/>
      <c r="F124" s="52"/>
      <c r="G124" s="52"/>
    </row>
    <row r="125" spans="1:7" s="43" customFormat="1" ht="13.8">
      <c r="A125" s="52"/>
      <c r="B125" s="52"/>
      <c r="C125" s="52"/>
      <c r="D125" s="52"/>
      <c r="E125" s="52"/>
      <c r="F125" s="52"/>
      <c r="G125" s="52"/>
    </row>
    <row r="126" spans="1:7" s="43" customFormat="1" ht="13.8">
      <c r="A126" s="52"/>
      <c r="B126" s="52"/>
      <c r="C126" s="52"/>
      <c r="D126" s="52"/>
      <c r="E126" s="52"/>
      <c r="F126" s="52"/>
      <c r="G126" s="52"/>
    </row>
    <row r="127" spans="1:7" s="43" customFormat="1" ht="13.8">
      <c r="A127" s="52"/>
      <c r="B127" s="52"/>
      <c r="C127" s="52"/>
      <c r="D127" s="52"/>
      <c r="E127" s="52"/>
      <c r="F127" s="52"/>
      <c r="G127" s="52"/>
    </row>
    <row r="128" spans="1:7" s="43" customFormat="1" ht="13.8">
      <c r="A128" s="52"/>
      <c r="B128" s="52"/>
      <c r="C128" s="52"/>
      <c r="D128" s="52"/>
      <c r="E128" s="52"/>
      <c r="F128" s="52"/>
      <c r="G128" s="52"/>
    </row>
    <row r="129" spans="1:7" s="43" customFormat="1" ht="13.8">
      <c r="A129" s="52"/>
      <c r="B129" s="52"/>
      <c r="C129" s="52"/>
      <c r="D129" s="52"/>
      <c r="E129" s="52"/>
      <c r="F129" s="52"/>
      <c r="G129" s="52"/>
    </row>
    <row r="130" spans="1:7" s="43" customFormat="1" ht="13.8">
      <c r="A130" s="52"/>
      <c r="B130" s="52"/>
      <c r="C130" s="52"/>
      <c r="D130" s="52"/>
      <c r="E130" s="52"/>
      <c r="F130" s="52"/>
      <c r="G130" s="52"/>
    </row>
    <row r="131" spans="1:7" s="43" customFormat="1" ht="13.8">
      <c r="A131" s="52"/>
      <c r="B131" s="52"/>
      <c r="C131" s="52"/>
      <c r="D131" s="52"/>
      <c r="E131" s="52"/>
      <c r="F131" s="52"/>
      <c r="G131" s="52"/>
    </row>
    <row r="132" spans="1:7" s="43" customFormat="1" ht="13.8">
      <c r="A132" s="52"/>
      <c r="B132" s="52"/>
      <c r="C132" s="52"/>
      <c r="D132" s="52"/>
      <c r="E132" s="52"/>
      <c r="F132" s="52"/>
      <c r="G132" s="52"/>
    </row>
    <row r="133" spans="1:7" s="43" customFormat="1" ht="13.8">
      <c r="A133" s="52"/>
      <c r="B133" s="52"/>
      <c r="C133" s="52"/>
      <c r="D133" s="52"/>
      <c r="E133" s="52"/>
      <c r="F133" s="52"/>
      <c r="G133" s="52"/>
    </row>
    <row r="134" spans="1:7" s="43" customFormat="1" ht="13.8">
      <c r="A134" s="52"/>
      <c r="B134" s="52"/>
      <c r="C134" s="52"/>
      <c r="D134" s="52"/>
      <c r="E134" s="52"/>
      <c r="F134" s="52"/>
      <c r="G134" s="52"/>
    </row>
    <row r="135" spans="1:7" s="43" customFormat="1" ht="13.8">
      <c r="A135" s="52"/>
      <c r="B135" s="52"/>
      <c r="C135" s="52"/>
      <c r="D135" s="52"/>
      <c r="E135" s="52"/>
      <c r="F135" s="52"/>
      <c r="G135" s="52"/>
    </row>
    <row r="136" spans="1:7" s="43" customFormat="1" ht="13.8">
      <c r="A136" s="52"/>
      <c r="B136" s="52"/>
      <c r="C136" s="52"/>
      <c r="D136" s="52"/>
      <c r="E136" s="52"/>
      <c r="F136" s="52"/>
      <c r="G136" s="52"/>
    </row>
    <row r="137" spans="1:7" s="43" customFormat="1" ht="13.8">
      <c r="A137" s="52"/>
      <c r="B137" s="52"/>
      <c r="C137" s="52"/>
      <c r="D137" s="52"/>
      <c r="E137" s="52"/>
      <c r="F137" s="52"/>
      <c r="G137" s="52"/>
    </row>
    <row r="138" spans="1:7" s="43" customFormat="1" ht="13.8">
      <c r="A138" s="52"/>
      <c r="B138" s="52"/>
      <c r="C138" s="52"/>
      <c r="D138" s="52"/>
      <c r="E138" s="52"/>
      <c r="F138" s="52"/>
      <c r="G138" s="52"/>
    </row>
    <row r="139" spans="1:7" s="43" customFormat="1" ht="13.8">
      <c r="A139" s="52"/>
      <c r="B139" s="52"/>
      <c r="C139" s="52"/>
      <c r="D139" s="52"/>
      <c r="E139" s="52"/>
      <c r="F139" s="52"/>
      <c r="G139" s="52"/>
    </row>
    <row r="140" spans="1:7" s="43" customFormat="1" ht="13.8">
      <c r="A140" s="52"/>
      <c r="B140" s="52"/>
      <c r="C140" s="52"/>
      <c r="D140" s="52"/>
      <c r="E140" s="52"/>
      <c r="F140" s="52"/>
      <c r="G140" s="52"/>
    </row>
    <row r="141" spans="1:7" s="43" customFormat="1" ht="13.8">
      <c r="A141" s="52"/>
      <c r="B141" s="52"/>
      <c r="C141" s="52"/>
      <c r="D141" s="52"/>
      <c r="E141" s="52"/>
      <c r="F141" s="52"/>
      <c r="G141" s="52"/>
    </row>
    <row r="142" spans="1:7" s="43" customFormat="1" ht="13.8">
      <c r="A142" s="52"/>
      <c r="B142" s="52"/>
      <c r="C142" s="52"/>
      <c r="D142" s="52"/>
      <c r="E142" s="52"/>
      <c r="F142" s="52"/>
      <c r="G142" s="52"/>
    </row>
    <row r="143" spans="1:7" s="43" customFormat="1" ht="13.8">
      <c r="A143" s="52"/>
      <c r="B143" s="52"/>
      <c r="C143" s="52"/>
      <c r="D143" s="52"/>
      <c r="E143" s="52"/>
      <c r="F143" s="52"/>
      <c r="G143" s="52"/>
    </row>
    <row r="144" spans="1:7" s="43" customFormat="1" ht="13.8">
      <c r="A144" s="52"/>
      <c r="B144" s="52"/>
      <c r="C144" s="52"/>
      <c r="D144" s="52"/>
      <c r="E144" s="52"/>
      <c r="F144" s="52"/>
      <c r="G144" s="52"/>
    </row>
    <row r="145" spans="1:7" s="43" customFormat="1" ht="13.8">
      <c r="A145" s="52"/>
      <c r="B145" s="52"/>
      <c r="C145" s="52"/>
      <c r="D145" s="52"/>
      <c r="E145" s="52"/>
      <c r="F145" s="52"/>
      <c r="G145" s="52"/>
    </row>
    <row r="146" spans="1:7" s="43" customFormat="1" ht="13.8">
      <c r="A146" s="52"/>
      <c r="B146" s="52"/>
      <c r="C146" s="52"/>
      <c r="D146" s="52"/>
      <c r="E146" s="52"/>
      <c r="F146" s="52"/>
      <c r="G146" s="52"/>
    </row>
    <row r="147" spans="1:7" s="43" customFormat="1" ht="13.8">
      <c r="A147" s="52"/>
      <c r="B147" s="52"/>
      <c r="C147" s="52"/>
      <c r="D147" s="52"/>
      <c r="E147" s="52"/>
      <c r="F147" s="52"/>
      <c r="G147" s="52"/>
    </row>
    <row r="148" spans="1:7" s="43" customFormat="1" ht="13.8">
      <c r="A148" s="52"/>
      <c r="B148" s="52"/>
      <c r="C148" s="52"/>
      <c r="D148" s="52"/>
      <c r="E148" s="52"/>
      <c r="F148" s="52"/>
      <c r="G148" s="52"/>
    </row>
    <row r="149" spans="1:7" s="43" customFormat="1" ht="13.8">
      <c r="A149" s="52"/>
      <c r="B149" s="52"/>
      <c r="C149" s="52"/>
      <c r="D149" s="52"/>
      <c r="E149" s="52"/>
      <c r="F149" s="52"/>
      <c r="G149" s="52"/>
    </row>
    <row r="150" spans="1:7" s="43" customFormat="1" ht="13.8">
      <c r="A150" s="52"/>
      <c r="B150" s="52"/>
      <c r="C150" s="52"/>
      <c r="D150" s="52"/>
      <c r="E150" s="52"/>
      <c r="F150" s="52"/>
      <c r="G150" s="52"/>
    </row>
    <row r="151" spans="1:7" s="43" customFormat="1" ht="13.8">
      <c r="A151" s="52"/>
      <c r="B151" s="52"/>
      <c r="C151" s="52"/>
      <c r="D151" s="52"/>
      <c r="E151" s="52"/>
      <c r="F151" s="52"/>
      <c r="G151" s="52"/>
    </row>
    <row r="152" spans="1:7" s="43" customFormat="1" ht="13.8">
      <c r="A152" s="52"/>
      <c r="B152" s="52"/>
      <c r="C152" s="52"/>
      <c r="D152" s="52"/>
      <c r="E152" s="52"/>
      <c r="F152" s="52"/>
      <c r="G152" s="52"/>
    </row>
    <row r="153" spans="1:7" s="43" customFormat="1" ht="13.8">
      <c r="A153" s="52"/>
      <c r="B153" s="52"/>
      <c r="C153" s="52"/>
      <c r="D153" s="52"/>
      <c r="E153" s="52"/>
      <c r="F153" s="52"/>
      <c r="G153" s="52"/>
    </row>
    <row r="154" spans="1:7" s="43" customFormat="1" ht="13.8">
      <c r="A154" s="52"/>
      <c r="B154" s="52"/>
      <c r="C154" s="52"/>
      <c r="D154" s="52"/>
      <c r="E154" s="52"/>
      <c r="F154" s="52"/>
      <c r="G154" s="52"/>
    </row>
    <row r="155" spans="1:7" s="43" customFormat="1" ht="13.8">
      <c r="A155" s="52"/>
      <c r="B155" s="52"/>
      <c r="C155" s="52"/>
      <c r="D155" s="52"/>
      <c r="E155" s="52"/>
      <c r="F155" s="52"/>
      <c r="G155" s="52"/>
    </row>
    <row r="156" spans="1:7" s="43" customFormat="1" ht="13.8">
      <c r="A156" s="52"/>
      <c r="B156" s="52"/>
      <c r="C156" s="52"/>
      <c r="D156" s="52"/>
      <c r="E156" s="52"/>
      <c r="F156" s="52"/>
      <c r="G156" s="52"/>
    </row>
    <row r="157" spans="1:7" s="43" customFormat="1" ht="13.8">
      <c r="A157" s="52"/>
      <c r="B157" s="52"/>
      <c r="C157" s="52"/>
      <c r="D157" s="52"/>
      <c r="E157" s="52"/>
      <c r="F157" s="52"/>
      <c r="G157" s="52"/>
    </row>
    <row r="158" spans="1:7" s="43" customFormat="1" ht="13.8">
      <c r="A158" s="52"/>
      <c r="B158" s="52"/>
      <c r="C158" s="52"/>
      <c r="D158" s="52"/>
      <c r="E158" s="52"/>
      <c r="F158" s="52"/>
      <c r="G158" s="52"/>
    </row>
    <row r="159" spans="1:7" s="43" customFormat="1" ht="13.8">
      <c r="A159" s="52"/>
      <c r="B159" s="52"/>
      <c r="C159" s="52"/>
      <c r="D159" s="52"/>
      <c r="E159" s="52"/>
      <c r="F159" s="52"/>
      <c r="G159" s="52"/>
    </row>
    <row r="160" spans="1:7" s="43" customFormat="1" ht="13.8">
      <c r="A160" s="52"/>
      <c r="B160" s="52"/>
      <c r="C160" s="52"/>
      <c r="D160" s="52"/>
      <c r="E160" s="52"/>
      <c r="F160" s="52"/>
      <c r="G160" s="52"/>
    </row>
    <row r="161" spans="1:7" s="43" customFormat="1" ht="13.8">
      <c r="A161" s="52"/>
      <c r="B161" s="52"/>
      <c r="C161" s="52"/>
      <c r="D161" s="52"/>
      <c r="E161" s="52"/>
      <c r="F161" s="52"/>
      <c r="G161" s="52"/>
    </row>
    <row r="162" spans="1:7" s="43" customFormat="1" ht="13.8">
      <c r="A162" s="52"/>
      <c r="B162" s="52"/>
      <c r="C162" s="52"/>
      <c r="D162" s="52"/>
      <c r="E162" s="52"/>
      <c r="F162" s="52"/>
      <c r="G162" s="52"/>
    </row>
    <row r="163" spans="1:7" s="43" customFormat="1" ht="13.8">
      <c r="A163" s="52"/>
      <c r="B163" s="52"/>
      <c r="C163" s="52"/>
      <c r="D163" s="52"/>
      <c r="E163" s="52"/>
      <c r="F163" s="52"/>
      <c r="G163" s="52"/>
    </row>
    <row r="164" spans="1:7" s="43" customFormat="1" ht="13.8">
      <c r="A164" s="52"/>
      <c r="B164" s="52"/>
      <c r="C164" s="52"/>
      <c r="D164" s="52"/>
      <c r="E164" s="52"/>
      <c r="F164" s="52"/>
      <c r="G164" s="52"/>
    </row>
    <row r="165" spans="1:7" s="43" customFormat="1" ht="13.8">
      <c r="A165" s="52"/>
      <c r="B165" s="52"/>
      <c r="C165" s="52"/>
      <c r="D165" s="52"/>
      <c r="E165" s="52"/>
      <c r="F165" s="52"/>
      <c r="G165" s="52"/>
    </row>
    <row r="166" spans="1:7" s="43" customFormat="1" ht="13.8">
      <c r="A166" s="52"/>
      <c r="B166" s="52"/>
      <c r="C166" s="52"/>
      <c r="D166" s="52"/>
      <c r="E166" s="52"/>
      <c r="F166" s="52"/>
      <c r="G166" s="52"/>
    </row>
    <row r="167" spans="1:7" s="43" customFormat="1" ht="13.8">
      <c r="A167" s="52"/>
      <c r="B167" s="52"/>
      <c r="C167" s="52"/>
      <c r="D167" s="52"/>
      <c r="E167" s="52"/>
      <c r="F167" s="52"/>
      <c r="G167" s="52"/>
    </row>
    <row r="168" spans="1:7" s="43" customFormat="1" ht="13.8">
      <c r="A168" s="52"/>
      <c r="B168" s="52"/>
      <c r="C168" s="52"/>
      <c r="D168" s="52"/>
      <c r="E168" s="52"/>
      <c r="F168" s="52"/>
      <c r="G168" s="52"/>
    </row>
    <row r="169" spans="1:7" s="43" customFormat="1" ht="13.8">
      <c r="A169" s="52"/>
      <c r="B169" s="52"/>
      <c r="C169" s="52"/>
      <c r="D169" s="52"/>
      <c r="E169" s="52"/>
      <c r="F169" s="52"/>
      <c r="G169" s="52"/>
    </row>
    <row r="170" spans="1:7" s="43" customFormat="1" ht="13.8">
      <c r="A170" s="52"/>
      <c r="B170" s="52"/>
      <c r="C170" s="52"/>
      <c r="D170" s="52"/>
      <c r="E170" s="52"/>
      <c r="F170" s="52"/>
      <c r="G170" s="52"/>
    </row>
    <row r="171" spans="1:7" s="43" customFormat="1" ht="13.8">
      <c r="A171" s="52"/>
      <c r="B171" s="52"/>
      <c r="C171" s="52"/>
      <c r="D171" s="52"/>
      <c r="E171" s="52"/>
      <c r="F171" s="52"/>
      <c r="G171" s="52"/>
    </row>
    <row r="172" spans="1:7" s="43" customFormat="1" ht="13.8">
      <c r="A172" s="52"/>
      <c r="B172" s="52"/>
      <c r="C172" s="52"/>
      <c r="D172" s="52"/>
      <c r="E172" s="52"/>
      <c r="F172" s="52"/>
      <c r="G172" s="52"/>
    </row>
    <row r="173" spans="1:7" s="43" customFormat="1" ht="13.8">
      <c r="A173" s="52"/>
      <c r="B173" s="52"/>
      <c r="C173" s="52"/>
      <c r="D173" s="52"/>
      <c r="E173" s="52"/>
      <c r="F173" s="52"/>
      <c r="G173" s="52"/>
    </row>
    <row r="174" spans="1:7" s="43" customFormat="1" ht="13.8">
      <c r="A174" s="52"/>
      <c r="B174" s="52"/>
      <c r="C174" s="52"/>
      <c r="D174" s="52"/>
      <c r="E174" s="52"/>
      <c r="F174" s="52"/>
      <c r="G174" s="52"/>
    </row>
    <row r="175" spans="1:7" s="43" customFormat="1" ht="13.8">
      <c r="A175" s="52"/>
      <c r="B175" s="52"/>
      <c r="C175" s="52"/>
      <c r="D175" s="52"/>
      <c r="E175" s="52"/>
      <c r="F175" s="52"/>
      <c r="G175" s="52"/>
    </row>
    <row r="176" spans="1:7" s="43" customFormat="1" ht="13.8">
      <c r="A176" s="52"/>
      <c r="B176" s="52"/>
      <c r="C176" s="52"/>
      <c r="D176" s="52"/>
      <c r="E176" s="52"/>
      <c r="F176" s="52"/>
      <c r="G176" s="52"/>
    </row>
    <row r="177" spans="1:7" s="43" customFormat="1" ht="13.8">
      <c r="A177" s="52"/>
      <c r="B177" s="52"/>
      <c r="C177" s="52"/>
      <c r="D177" s="52"/>
      <c r="E177" s="52"/>
      <c r="F177" s="52"/>
      <c r="G177" s="52"/>
    </row>
    <row r="178" spans="1:7" s="43" customFormat="1" ht="13.8">
      <c r="A178" s="52"/>
      <c r="B178" s="52"/>
      <c r="C178" s="52"/>
      <c r="D178" s="52"/>
      <c r="E178" s="52"/>
      <c r="F178" s="52"/>
      <c r="G178" s="52"/>
    </row>
    <row r="179" spans="1:7" s="43" customFormat="1" ht="13.8">
      <c r="A179" s="52"/>
      <c r="B179" s="52"/>
      <c r="C179" s="52"/>
      <c r="D179" s="52"/>
      <c r="E179" s="52"/>
      <c r="F179" s="52"/>
      <c r="G179" s="52"/>
    </row>
    <row r="180" spans="1:7" s="43" customFormat="1" ht="13.8">
      <c r="A180" s="52"/>
      <c r="B180" s="52"/>
      <c r="C180" s="52"/>
      <c r="D180" s="52"/>
      <c r="E180" s="52"/>
      <c r="F180" s="52"/>
      <c r="G180" s="52"/>
    </row>
    <row r="181" spans="1:7" s="43" customFormat="1" ht="13.8">
      <c r="A181" s="52"/>
      <c r="B181" s="52"/>
      <c r="C181" s="52"/>
      <c r="D181" s="52"/>
      <c r="E181" s="52"/>
      <c r="F181" s="52"/>
      <c r="G181" s="52"/>
    </row>
    <row r="182" spans="1:7" s="43" customFormat="1" ht="13.8">
      <c r="A182" s="52"/>
      <c r="B182" s="52"/>
      <c r="C182" s="52"/>
      <c r="D182" s="52"/>
      <c r="E182" s="52"/>
      <c r="F182" s="52"/>
      <c r="G182" s="52"/>
    </row>
    <row r="183" spans="1:7" s="43" customFormat="1" ht="13.8">
      <c r="A183" s="52"/>
      <c r="B183" s="52"/>
      <c r="C183" s="52"/>
      <c r="D183" s="52"/>
      <c r="E183" s="52"/>
      <c r="F183" s="52"/>
      <c r="G183" s="52"/>
    </row>
    <row r="184" spans="1:7" s="43" customFormat="1" ht="13.8">
      <c r="A184" s="52"/>
      <c r="B184" s="52"/>
      <c r="C184" s="52"/>
      <c r="D184" s="52"/>
      <c r="E184" s="52"/>
      <c r="F184" s="52"/>
      <c r="G184" s="52"/>
    </row>
    <row r="185" spans="1:7" s="43" customFormat="1" ht="13.8">
      <c r="A185" s="52"/>
      <c r="B185" s="52"/>
      <c r="C185" s="52"/>
      <c r="D185" s="52"/>
      <c r="E185" s="52"/>
      <c r="F185" s="52"/>
      <c r="G185" s="52"/>
    </row>
    <row r="186" spans="1:7" s="43" customFormat="1" ht="13.8">
      <c r="A186" s="52"/>
      <c r="B186" s="52"/>
      <c r="C186" s="52"/>
      <c r="D186" s="52"/>
      <c r="E186" s="52"/>
      <c r="F186" s="52"/>
      <c r="G186" s="52"/>
    </row>
    <row r="187" spans="1:7" s="43" customFormat="1" ht="13.8">
      <c r="A187" s="52"/>
      <c r="B187" s="52"/>
      <c r="C187" s="52"/>
      <c r="D187" s="52"/>
      <c r="E187" s="52"/>
      <c r="F187" s="52"/>
      <c r="G187" s="52"/>
    </row>
    <row r="188" spans="1:7" s="43" customFormat="1" ht="13.8">
      <c r="A188" s="52"/>
      <c r="B188" s="52"/>
      <c r="C188" s="52"/>
      <c r="D188" s="52"/>
      <c r="E188" s="52"/>
      <c r="F188" s="52"/>
      <c r="G188" s="52"/>
    </row>
    <row r="189" spans="1:7" s="43" customFormat="1" ht="13.8">
      <c r="A189" s="52"/>
      <c r="B189" s="52"/>
      <c r="C189" s="52"/>
      <c r="D189" s="52"/>
      <c r="E189" s="52"/>
      <c r="F189" s="52"/>
      <c r="G189" s="52"/>
    </row>
    <row r="190" spans="1:7" s="43" customFormat="1" ht="13.8">
      <c r="A190" s="52"/>
      <c r="B190" s="52"/>
      <c r="C190" s="52"/>
      <c r="D190" s="52"/>
      <c r="E190" s="52"/>
      <c r="F190" s="52"/>
      <c r="G190" s="52"/>
    </row>
    <row r="191" spans="1:7" s="43" customFormat="1" ht="13.8">
      <c r="A191" s="52"/>
      <c r="B191" s="52"/>
      <c r="C191" s="52"/>
      <c r="D191" s="52"/>
      <c r="E191" s="52"/>
      <c r="F191" s="52"/>
      <c r="G191" s="52"/>
    </row>
    <row r="192" spans="1:7" s="43" customFormat="1" ht="13.8">
      <c r="A192" s="52"/>
      <c r="B192" s="52"/>
      <c r="C192" s="52"/>
      <c r="D192" s="52"/>
      <c r="E192" s="52"/>
      <c r="F192" s="52"/>
      <c r="G192" s="52"/>
    </row>
    <row r="193" spans="1:7" s="43" customFormat="1" ht="13.8">
      <c r="A193" s="52"/>
      <c r="B193" s="52"/>
      <c r="C193" s="52"/>
      <c r="D193" s="52"/>
      <c r="E193" s="52"/>
      <c r="F193" s="52"/>
      <c r="G193" s="52"/>
    </row>
    <row r="194" spans="1:7" s="43" customFormat="1" ht="13.8">
      <c r="A194" s="52"/>
      <c r="B194" s="52"/>
      <c r="C194" s="52"/>
      <c r="D194" s="52"/>
      <c r="E194" s="52"/>
      <c r="F194" s="52"/>
      <c r="G194" s="52"/>
    </row>
    <row r="195" spans="1:7" s="43" customFormat="1" ht="13.8">
      <c r="A195" s="52"/>
      <c r="B195" s="52"/>
      <c r="C195" s="52"/>
      <c r="D195" s="52"/>
      <c r="E195" s="52"/>
      <c r="F195" s="52"/>
      <c r="G195" s="52"/>
    </row>
    <row r="196" spans="1:7" s="43" customFormat="1" ht="13.8">
      <c r="A196" s="52"/>
      <c r="B196" s="52"/>
      <c r="C196" s="52"/>
      <c r="D196" s="52"/>
      <c r="E196" s="52"/>
      <c r="F196" s="52"/>
      <c r="G196" s="52"/>
    </row>
    <row r="197" spans="1:7" s="43" customFormat="1" ht="13.8">
      <c r="A197" s="52"/>
      <c r="B197" s="52"/>
      <c r="C197" s="52"/>
      <c r="D197" s="52"/>
      <c r="E197" s="52"/>
      <c r="F197" s="52"/>
      <c r="G197" s="52"/>
    </row>
    <row r="198" spans="1:7" s="43" customFormat="1" ht="13.8">
      <c r="A198" s="52"/>
      <c r="B198" s="52"/>
      <c r="C198" s="52"/>
      <c r="D198" s="52"/>
      <c r="E198" s="52"/>
      <c r="F198" s="52"/>
      <c r="G198" s="52"/>
    </row>
    <row r="199" spans="1:7" s="43" customFormat="1" ht="13.8">
      <c r="A199" s="52"/>
      <c r="B199" s="52"/>
      <c r="C199" s="52"/>
      <c r="D199" s="52"/>
      <c r="E199" s="52"/>
      <c r="F199" s="52"/>
      <c r="G199" s="52"/>
    </row>
    <row r="200" spans="1:7" s="43" customFormat="1" ht="13.8">
      <c r="A200" s="52"/>
      <c r="B200" s="52"/>
      <c r="C200" s="52"/>
      <c r="D200" s="52"/>
      <c r="E200" s="52"/>
      <c r="F200" s="52"/>
      <c r="G200" s="52"/>
    </row>
    <row r="201" spans="1:7" s="43" customFormat="1" ht="13.8">
      <c r="A201" s="52"/>
      <c r="B201" s="52"/>
      <c r="C201" s="52"/>
      <c r="D201" s="52"/>
      <c r="E201" s="52"/>
      <c r="F201" s="52"/>
      <c r="G201" s="52"/>
    </row>
    <row r="202" spans="1:7" s="43" customFormat="1" ht="13.8">
      <c r="A202" s="52"/>
      <c r="B202" s="52"/>
      <c r="C202" s="52"/>
      <c r="D202" s="52"/>
      <c r="E202" s="52"/>
      <c r="F202" s="52"/>
      <c r="G202" s="52"/>
    </row>
    <row r="203" spans="1:7" s="43" customFormat="1" ht="13.8">
      <c r="A203" s="52"/>
      <c r="B203" s="52"/>
      <c r="C203" s="52"/>
      <c r="D203" s="52"/>
      <c r="E203" s="52"/>
      <c r="F203" s="52"/>
      <c r="G203" s="52"/>
    </row>
    <row r="204" spans="1:7" s="43" customFormat="1" ht="13.8">
      <c r="A204" s="52"/>
      <c r="B204" s="52"/>
      <c r="C204" s="52"/>
      <c r="D204" s="52"/>
      <c r="E204" s="52"/>
      <c r="F204" s="52"/>
      <c r="G204" s="52"/>
    </row>
    <row r="205" spans="1:7" s="43" customFormat="1" ht="13.8">
      <c r="A205" s="52"/>
      <c r="B205" s="52"/>
      <c r="C205" s="52"/>
      <c r="D205" s="52"/>
      <c r="E205" s="52"/>
      <c r="F205" s="52"/>
      <c r="G205" s="52"/>
    </row>
    <row r="206" spans="1:7" s="43" customFormat="1" ht="13.8">
      <c r="A206" s="52"/>
      <c r="B206" s="52"/>
      <c r="C206" s="52"/>
      <c r="D206" s="52"/>
      <c r="E206" s="52"/>
      <c r="F206" s="52"/>
      <c r="G206" s="52"/>
    </row>
    <row r="207" spans="1:7" s="43" customFormat="1" ht="13.8">
      <c r="A207" s="52"/>
      <c r="B207" s="52"/>
      <c r="C207" s="52"/>
      <c r="D207" s="52"/>
      <c r="E207" s="52"/>
      <c r="F207" s="52"/>
      <c r="G207" s="52"/>
    </row>
    <row r="208" spans="1:7" s="43" customFormat="1" ht="13.8">
      <c r="A208" s="52"/>
      <c r="B208" s="52"/>
      <c r="C208" s="52"/>
      <c r="D208" s="52"/>
      <c r="E208" s="52"/>
      <c r="F208" s="52"/>
      <c r="G208" s="52"/>
    </row>
    <row r="209" spans="1:7" s="43" customFormat="1" ht="13.8">
      <c r="A209" s="52"/>
      <c r="B209" s="52"/>
      <c r="C209" s="52"/>
      <c r="D209" s="52"/>
      <c r="E209" s="52"/>
      <c r="F209" s="52"/>
      <c r="G209" s="52"/>
    </row>
    <row r="210" spans="1:7" s="43" customFormat="1" ht="13.8">
      <c r="A210" s="52"/>
      <c r="B210" s="52"/>
      <c r="C210" s="52"/>
      <c r="D210" s="52"/>
      <c r="E210" s="52"/>
      <c r="F210" s="52"/>
      <c r="G210" s="52"/>
    </row>
    <row r="211" spans="1:7" s="43" customFormat="1" ht="13.8">
      <c r="A211" s="52"/>
      <c r="B211" s="52"/>
      <c r="C211" s="52"/>
      <c r="D211" s="52"/>
      <c r="E211" s="52"/>
      <c r="F211" s="52"/>
      <c r="G211" s="52"/>
    </row>
    <row r="212" spans="1:7" s="43" customFormat="1" ht="13.8">
      <c r="A212" s="52"/>
      <c r="B212" s="52"/>
      <c r="C212" s="52"/>
      <c r="D212" s="52"/>
      <c r="E212" s="52"/>
      <c r="F212" s="52"/>
      <c r="G212" s="52"/>
    </row>
    <row r="213" spans="1:7" s="43" customFormat="1" ht="13.8">
      <c r="A213" s="52"/>
      <c r="B213" s="52"/>
      <c r="C213" s="52"/>
      <c r="D213" s="52"/>
      <c r="E213" s="52"/>
      <c r="F213" s="52"/>
      <c r="G213" s="52"/>
    </row>
    <row r="214" spans="1:7" s="43" customFormat="1" ht="13.8">
      <c r="A214" s="52"/>
      <c r="B214" s="52"/>
      <c r="C214" s="52"/>
      <c r="D214" s="52"/>
      <c r="E214" s="52"/>
      <c r="F214" s="52"/>
      <c r="G214" s="52"/>
    </row>
    <row r="215" spans="1:7" s="43" customFormat="1" ht="13.8">
      <c r="A215" s="52"/>
      <c r="B215" s="52"/>
      <c r="C215" s="52"/>
      <c r="D215" s="52"/>
      <c r="E215" s="52"/>
      <c r="F215" s="52"/>
      <c r="G215" s="52"/>
    </row>
    <row r="216" spans="1:7" s="43" customFormat="1" ht="13.8">
      <c r="A216" s="52"/>
      <c r="B216" s="52"/>
      <c r="C216" s="52"/>
      <c r="D216" s="52"/>
      <c r="E216" s="52"/>
      <c r="F216" s="52"/>
      <c r="G216" s="52"/>
    </row>
    <row r="217" spans="1:7" s="43" customFormat="1" ht="13.8">
      <c r="A217" s="52"/>
      <c r="B217" s="52"/>
      <c r="C217" s="52"/>
      <c r="D217" s="52"/>
      <c r="E217" s="52"/>
      <c r="F217" s="52"/>
      <c r="G217" s="52"/>
    </row>
    <row r="218" spans="1:7" s="43" customFormat="1" ht="13.8">
      <c r="A218" s="52"/>
      <c r="B218" s="52"/>
      <c r="C218" s="52"/>
      <c r="D218" s="52"/>
      <c r="E218" s="52"/>
      <c r="F218" s="52"/>
      <c r="G218" s="52"/>
    </row>
    <row r="219" spans="1:7" s="43" customFormat="1" ht="13.8">
      <c r="A219" s="52"/>
      <c r="B219" s="52"/>
      <c r="C219" s="52"/>
      <c r="D219" s="52"/>
      <c r="E219" s="52"/>
      <c r="F219" s="52"/>
      <c r="G219" s="52"/>
    </row>
    <row r="220" spans="1:7" s="43" customFormat="1" ht="13.8">
      <c r="A220" s="52"/>
      <c r="B220" s="52"/>
      <c r="C220" s="52"/>
      <c r="D220" s="52"/>
      <c r="E220" s="52"/>
      <c r="F220" s="52"/>
      <c r="G220" s="52"/>
    </row>
    <row r="221" spans="1:7" s="43" customFormat="1" ht="13.8">
      <c r="A221" s="52"/>
      <c r="B221" s="52"/>
      <c r="C221" s="52"/>
      <c r="D221" s="52"/>
      <c r="E221" s="52"/>
      <c r="F221" s="52"/>
      <c r="G221" s="52"/>
    </row>
    <row r="222" spans="1:7" s="43" customFormat="1" ht="13.8">
      <c r="A222" s="52"/>
      <c r="B222" s="52"/>
      <c r="C222" s="52"/>
      <c r="D222" s="52"/>
      <c r="E222" s="52"/>
      <c r="F222" s="52"/>
      <c r="G222" s="52"/>
    </row>
    <row r="223" spans="1:7" s="43" customFormat="1" ht="13.8">
      <c r="A223" s="52"/>
      <c r="B223" s="52"/>
      <c r="C223" s="52"/>
      <c r="D223" s="52"/>
      <c r="E223" s="52"/>
      <c r="F223" s="52"/>
      <c r="G223" s="52"/>
    </row>
    <row r="224" spans="1:7" s="43" customFormat="1" ht="13.8">
      <c r="A224" s="52"/>
      <c r="B224" s="52"/>
      <c r="C224" s="52"/>
      <c r="D224" s="52"/>
      <c r="E224" s="52"/>
      <c r="F224" s="52"/>
      <c r="G224" s="52"/>
    </row>
    <row r="225" spans="1:7" s="43" customFormat="1" ht="13.8">
      <c r="A225" s="52"/>
      <c r="B225" s="52"/>
      <c r="C225" s="52"/>
      <c r="D225" s="52"/>
      <c r="E225" s="52"/>
      <c r="F225" s="52"/>
      <c r="G225" s="52"/>
    </row>
    <row r="226" spans="1:7" s="43" customFormat="1" ht="13.8">
      <c r="A226" s="52"/>
      <c r="B226" s="52"/>
      <c r="C226" s="52"/>
      <c r="D226" s="52"/>
      <c r="E226" s="52"/>
      <c r="F226" s="52"/>
      <c r="G226" s="52"/>
    </row>
    <row r="227" spans="1:7" s="43" customFormat="1" ht="13.8">
      <c r="A227" s="52"/>
      <c r="B227" s="52"/>
      <c r="C227" s="52"/>
      <c r="D227" s="52"/>
      <c r="E227" s="52"/>
      <c r="F227" s="52"/>
      <c r="G227" s="52"/>
    </row>
    <row r="228" spans="1:7" s="43" customFormat="1" ht="13.8">
      <c r="A228" s="52"/>
      <c r="B228" s="52"/>
      <c r="C228" s="52"/>
      <c r="D228" s="52"/>
      <c r="E228" s="52"/>
      <c r="F228" s="52"/>
      <c r="G228" s="52"/>
    </row>
    <row r="229" spans="1:7" s="43" customFormat="1" ht="13.8">
      <c r="A229" s="52"/>
      <c r="B229" s="52"/>
      <c r="C229" s="52"/>
      <c r="D229" s="52"/>
      <c r="E229" s="52"/>
      <c r="F229" s="52"/>
      <c r="G229" s="52"/>
    </row>
    <row r="230" spans="1:7" s="43" customFormat="1" ht="13.8">
      <c r="A230" s="52"/>
      <c r="B230" s="52"/>
      <c r="C230" s="52"/>
      <c r="D230" s="52"/>
      <c r="E230" s="52"/>
      <c r="F230" s="52"/>
      <c r="G230" s="52"/>
    </row>
    <row r="231" spans="1:7" s="43" customFormat="1" ht="13.8">
      <c r="A231" s="52"/>
      <c r="B231" s="52"/>
      <c r="C231" s="52"/>
      <c r="D231" s="52"/>
      <c r="E231" s="52"/>
      <c r="F231" s="52"/>
      <c r="G231" s="52"/>
    </row>
    <row r="232" spans="1:7" s="43" customFormat="1" ht="13.8">
      <c r="A232" s="52"/>
      <c r="B232" s="52"/>
      <c r="C232" s="52"/>
      <c r="D232" s="52"/>
      <c r="E232" s="52"/>
      <c r="F232" s="52"/>
      <c r="G232" s="52"/>
    </row>
    <row r="233" spans="1:7" s="43" customFormat="1" ht="13.8">
      <c r="A233" s="52"/>
      <c r="B233" s="52"/>
      <c r="C233" s="52"/>
      <c r="D233" s="52"/>
      <c r="E233" s="52"/>
      <c r="F233" s="52"/>
      <c r="G233" s="52"/>
    </row>
    <row r="234" spans="1:7" s="43" customFormat="1" ht="13.8">
      <c r="A234" s="52"/>
      <c r="B234" s="52"/>
      <c r="C234" s="52"/>
      <c r="D234" s="52"/>
      <c r="E234" s="52"/>
      <c r="F234" s="52"/>
      <c r="G234" s="52"/>
    </row>
    <row r="235" spans="1:7" s="43" customFormat="1" ht="13.8">
      <c r="A235" s="52"/>
      <c r="B235" s="52"/>
      <c r="C235" s="52"/>
      <c r="D235" s="52"/>
      <c r="E235" s="52"/>
      <c r="F235" s="52"/>
      <c r="G235" s="52"/>
    </row>
    <row r="236" spans="1:7" s="43" customFormat="1" ht="13.8">
      <c r="A236" s="52"/>
      <c r="B236" s="52"/>
      <c r="C236" s="52"/>
      <c r="D236" s="52"/>
      <c r="E236" s="52"/>
      <c r="F236" s="52"/>
      <c r="G236" s="52"/>
    </row>
    <row r="237" spans="1:7" s="43" customFormat="1" ht="13.8">
      <c r="A237" s="52"/>
      <c r="B237" s="52"/>
      <c r="C237" s="52"/>
      <c r="D237" s="52"/>
      <c r="E237" s="52"/>
      <c r="F237" s="52"/>
      <c r="G237" s="52"/>
    </row>
    <row r="238" spans="1:7" s="43" customFormat="1" ht="13.8">
      <c r="A238" s="52"/>
      <c r="B238" s="52"/>
      <c r="C238" s="52"/>
      <c r="D238" s="52"/>
      <c r="E238" s="52"/>
      <c r="F238" s="52"/>
      <c r="G238" s="52"/>
    </row>
    <row r="239" spans="1:7" s="43" customFormat="1" ht="13.8">
      <c r="A239" s="52"/>
      <c r="B239" s="52"/>
      <c r="C239" s="52"/>
      <c r="D239" s="52"/>
      <c r="E239" s="52"/>
      <c r="F239" s="52"/>
      <c r="G239" s="52"/>
    </row>
    <row r="240" spans="1:7" s="43" customFormat="1" ht="13.8">
      <c r="A240" s="52"/>
      <c r="B240" s="52"/>
      <c r="C240" s="52"/>
      <c r="D240" s="52"/>
      <c r="E240" s="52"/>
      <c r="F240" s="52"/>
      <c r="G240" s="52"/>
    </row>
    <row r="241" spans="1:7" s="43" customFormat="1" ht="13.8">
      <c r="A241" s="52"/>
      <c r="B241" s="52"/>
      <c r="C241" s="52"/>
      <c r="D241" s="52"/>
      <c r="E241" s="52"/>
      <c r="F241" s="52"/>
      <c r="G241" s="52"/>
    </row>
    <row r="242" spans="1:7" s="43" customFormat="1" ht="13.8">
      <c r="A242" s="52"/>
      <c r="B242" s="52"/>
      <c r="C242" s="52"/>
      <c r="D242" s="52"/>
      <c r="E242" s="52"/>
      <c r="F242" s="52"/>
      <c r="G242" s="52"/>
    </row>
    <row r="243" spans="1:7" s="43" customFormat="1" ht="13.8">
      <c r="A243" s="52"/>
      <c r="B243" s="52"/>
      <c r="C243" s="52"/>
      <c r="D243" s="52"/>
      <c r="E243" s="52"/>
      <c r="F243" s="52"/>
      <c r="G243" s="52"/>
    </row>
    <row r="244" spans="1:7" s="43" customFormat="1" ht="13.8">
      <c r="A244" s="52"/>
      <c r="B244" s="52"/>
      <c r="C244" s="52"/>
      <c r="D244" s="52"/>
      <c r="E244" s="52"/>
      <c r="F244" s="52"/>
      <c r="G244" s="52"/>
    </row>
    <row r="245" spans="1:7" s="43" customFormat="1" ht="13.8">
      <c r="A245" s="52"/>
      <c r="B245" s="52"/>
      <c r="C245" s="52"/>
      <c r="D245" s="52"/>
      <c r="E245" s="52"/>
      <c r="F245" s="52"/>
      <c r="G245" s="52"/>
    </row>
    <row r="246" spans="1:7" s="43" customFormat="1" ht="13.8">
      <c r="A246" s="52"/>
      <c r="B246" s="52"/>
      <c r="C246" s="52"/>
      <c r="D246" s="52"/>
      <c r="E246" s="52"/>
      <c r="F246" s="52"/>
      <c r="G246" s="52"/>
    </row>
    <row r="247" spans="1:7" s="43" customFormat="1" ht="13.8">
      <c r="A247" s="52"/>
      <c r="B247" s="52"/>
      <c r="C247" s="52"/>
      <c r="D247" s="52"/>
      <c r="E247" s="52"/>
      <c r="F247" s="52"/>
      <c r="G247" s="52"/>
    </row>
    <row r="248" spans="1:7" s="43" customFormat="1" ht="13.8">
      <c r="A248" s="52"/>
      <c r="B248" s="52"/>
      <c r="C248" s="52"/>
      <c r="D248" s="52"/>
      <c r="E248" s="52"/>
      <c r="F248" s="52"/>
      <c r="G248" s="52"/>
    </row>
    <row r="249" spans="1:7" s="43" customFormat="1" ht="13.8">
      <c r="A249" s="52"/>
      <c r="B249" s="52"/>
      <c r="C249" s="52"/>
      <c r="D249" s="52"/>
      <c r="E249" s="52"/>
      <c r="F249" s="52"/>
      <c r="G249" s="52"/>
    </row>
    <row r="250" spans="1:7" s="43" customFormat="1" ht="13.8">
      <c r="A250" s="52"/>
      <c r="B250" s="52"/>
      <c r="C250" s="52"/>
      <c r="D250" s="52"/>
      <c r="E250" s="52"/>
      <c r="F250" s="52"/>
      <c r="G250" s="52"/>
    </row>
    <row r="251" spans="1:7" s="43" customFormat="1" ht="13.8">
      <c r="A251" s="52"/>
      <c r="B251" s="52"/>
      <c r="C251" s="52"/>
      <c r="D251" s="52"/>
      <c r="E251" s="52"/>
      <c r="F251" s="52"/>
      <c r="G251" s="52"/>
    </row>
    <row r="252" spans="1:7" s="43" customFormat="1" ht="13.8">
      <c r="A252" s="52"/>
      <c r="B252" s="52"/>
      <c r="C252" s="52"/>
      <c r="D252" s="52"/>
      <c r="E252" s="52"/>
      <c r="F252" s="52"/>
      <c r="G252" s="52"/>
    </row>
    <row r="253" spans="1:7" s="43" customFormat="1" ht="13.8">
      <c r="A253" s="52"/>
      <c r="B253" s="52"/>
      <c r="C253" s="52"/>
      <c r="D253" s="52"/>
      <c r="E253" s="52"/>
      <c r="F253" s="52"/>
      <c r="G253" s="52"/>
    </row>
    <row r="254" spans="1:7" s="43" customFormat="1" ht="13.8">
      <c r="A254" s="52"/>
      <c r="B254" s="52"/>
      <c r="C254" s="52"/>
      <c r="D254" s="52"/>
      <c r="E254" s="52"/>
      <c r="F254" s="52"/>
      <c r="G254" s="52"/>
    </row>
    <row r="255" spans="1:7" s="43" customFormat="1" ht="13.8">
      <c r="A255" s="52"/>
      <c r="B255" s="52"/>
      <c r="C255" s="52"/>
      <c r="D255" s="52"/>
      <c r="E255" s="52"/>
      <c r="F255" s="52"/>
      <c r="G255" s="52"/>
    </row>
    <row r="256" spans="1:7" s="43" customFormat="1" ht="13.8">
      <c r="A256" s="52"/>
      <c r="B256" s="52"/>
      <c r="C256" s="52"/>
      <c r="D256" s="52"/>
      <c r="E256" s="52"/>
      <c r="F256" s="52"/>
      <c r="G256" s="52"/>
    </row>
    <row r="257" spans="1:7" s="43" customFormat="1" ht="13.8">
      <c r="A257" s="52"/>
      <c r="B257" s="52"/>
      <c r="C257" s="52"/>
      <c r="D257" s="52"/>
      <c r="E257" s="52"/>
      <c r="F257" s="52"/>
      <c r="G257" s="52"/>
    </row>
    <row r="258" spans="1:7" s="43" customFormat="1" ht="13.8">
      <c r="A258" s="52"/>
      <c r="B258" s="52"/>
      <c r="C258" s="52"/>
      <c r="D258" s="52"/>
      <c r="E258" s="52"/>
      <c r="F258" s="52"/>
      <c r="G258" s="52"/>
    </row>
    <row r="259" spans="1:7" s="43" customFormat="1" ht="13.8">
      <c r="A259" s="52"/>
      <c r="B259" s="52"/>
      <c r="C259" s="52"/>
      <c r="D259" s="52"/>
      <c r="E259" s="52"/>
      <c r="F259" s="52"/>
      <c r="G259" s="52"/>
    </row>
    <row r="260" spans="1:7" s="43" customFormat="1" ht="13.8">
      <c r="A260" s="52"/>
      <c r="B260" s="52"/>
      <c r="C260" s="52"/>
      <c r="D260" s="52"/>
      <c r="E260" s="52"/>
      <c r="F260" s="52"/>
      <c r="G260" s="52"/>
    </row>
    <row r="261" spans="1:7" s="43" customFormat="1" ht="13.8">
      <c r="A261" s="52"/>
      <c r="B261" s="52"/>
      <c r="C261" s="52"/>
      <c r="D261" s="52"/>
      <c r="E261" s="52"/>
      <c r="F261" s="52"/>
      <c r="G261" s="52"/>
    </row>
    <row r="262" spans="1:7" s="43" customFormat="1" ht="13.8">
      <c r="A262" s="52"/>
      <c r="B262" s="52"/>
      <c r="C262" s="52"/>
      <c r="D262" s="52"/>
      <c r="E262" s="52"/>
      <c r="F262" s="52"/>
      <c r="G262" s="52"/>
    </row>
    <row r="263" spans="1:7" s="43" customFormat="1" ht="13.8">
      <c r="A263" s="52"/>
      <c r="B263" s="52"/>
      <c r="C263" s="52"/>
      <c r="D263" s="52"/>
      <c r="E263" s="52"/>
      <c r="F263" s="52"/>
      <c r="G263" s="52"/>
    </row>
    <row r="264" spans="1:7" s="43" customFormat="1" ht="13.8">
      <c r="A264" s="52"/>
      <c r="B264" s="52"/>
      <c r="C264" s="52"/>
      <c r="D264" s="52"/>
      <c r="E264" s="52"/>
      <c r="F264" s="52"/>
      <c r="G264" s="52"/>
    </row>
    <row r="265" spans="1:7" s="43" customFormat="1" ht="13.8">
      <c r="A265" s="52"/>
      <c r="B265" s="52"/>
      <c r="C265" s="52"/>
      <c r="D265" s="52"/>
      <c r="E265" s="52"/>
      <c r="F265" s="52"/>
      <c r="G265" s="52"/>
    </row>
    <row r="266" spans="1:7" s="43" customFormat="1" ht="13.8">
      <c r="A266" s="52"/>
      <c r="B266" s="52"/>
      <c r="C266" s="52"/>
      <c r="D266" s="52"/>
      <c r="E266" s="52"/>
      <c r="F266" s="52"/>
      <c r="G266" s="52"/>
    </row>
    <row r="267" spans="1:7" s="43" customFormat="1" ht="13.8">
      <c r="A267" s="52"/>
      <c r="B267" s="52"/>
      <c r="C267" s="52"/>
      <c r="D267" s="52"/>
      <c r="E267" s="52"/>
      <c r="F267" s="52"/>
      <c r="G267" s="52"/>
    </row>
    <row r="268" spans="1:7" s="43" customFormat="1" ht="13.8">
      <c r="A268" s="52"/>
      <c r="B268" s="52"/>
      <c r="C268" s="52"/>
      <c r="D268" s="52"/>
      <c r="E268" s="52"/>
      <c r="F268" s="52"/>
      <c r="G268" s="52"/>
    </row>
    <row r="269" spans="1:7" s="43" customFormat="1" ht="13.8">
      <c r="A269" s="52"/>
      <c r="B269" s="52"/>
      <c r="C269" s="52"/>
      <c r="D269" s="52"/>
      <c r="E269" s="52"/>
      <c r="F269" s="52"/>
      <c r="G269" s="52"/>
    </row>
    <row r="270" spans="1:7" s="43" customFormat="1" ht="13.8">
      <c r="A270" s="52"/>
      <c r="B270" s="52"/>
      <c r="C270" s="52"/>
      <c r="D270" s="52"/>
      <c r="E270" s="52"/>
      <c r="F270" s="52"/>
      <c r="G270" s="52"/>
    </row>
    <row r="271" spans="1:7" s="43" customFormat="1" ht="13.8">
      <c r="A271" s="52"/>
      <c r="B271" s="52"/>
      <c r="C271" s="52"/>
      <c r="D271" s="52"/>
      <c r="E271" s="52"/>
      <c r="F271" s="52"/>
      <c r="G271" s="52"/>
    </row>
    <row r="272" spans="1:7" s="43" customFormat="1" ht="13.8">
      <c r="A272" s="52"/>
      <c r="B272" s="52"/>
      <c r="C272" s="52"/>
      <c r="D272" s="52"/>
      <c r="E272" s="52"/>
      <c r="F272" s="52"/>
      <c r="G272" s="52"/>
    </row>
    <row r="273" spans="1:7" s="43" customFormat="1" ht="13.8">
      <c r="A273" s="52"/>
      <c r="B273" s="52"/>
      <c r="C273" s="52"/>
      <c r="D273" s="52"/>
      <c r="E273" s="52"/>
      <c r="F273" s="52"/>
      <c r="G273" s="52"/>
    </row>
    <row r="274" spans="1:7" s="43" customFormat="1" ht="13.8">
      <c r="A274" s="52"/>
      <c r="B274" s="52"/>
      <c r="C274" s="52"/>
      <c r="D274" s="52"/>
      <c r="E274" s="52"/>
      <c r="F274" s="52"/>
      <c r="G274" s="52"/>
    </row>
    <row r="275" spans="1:7" s="43" customFormat="1" ht="13.8">
      <c r="A275" s="52"/>
      <c r="B275" s="52"/>
      <c r="C275" s="52"/>
      <c r="D275" s="52"/>
      <c r="E275" s="52"/>
      <c r="F275" s="52"/>
      <c r="G275" s="52"/>
    </row>
    <row r="276" spans="1:7" s="43" customFormat="1" ht="13.8">
      <c r="A276" s="52"/>
      <c r="B276" s="52"/>
      <c r="C276" s="52"/>
      <c r="D276" s="52"/>
      <c r="E276" s="52"/>
      <c r="F276" s="52"/>
      <c r="G276" s="52"/>
    </row>
    <row r="277" spans="1:7" s="43" customFormat="1" ht="13.8">
      <c r="A277" s="52"/>
      <c r="B277" s="52"/>
      <c r="C277" s="52"/>
      <c r="D277" s="52"/>
      <c r="E277" s="52"/>
      <c r="F277" s="52"/>
      <c r="G277" s="52"/>
    </row>
    <row r="278" spans="1:7" s="43" customFormat="1" ht="13.8">
      <c r="A278" s="52"/>
      <c r="B278" s="52"/>
      <c r="C278" s="52"/>
      <c r="D278" s="52"/>
      <c r="E278" s="52"/>
      <c r="F278" s="52"/>
      <c r="G278" s="52"/>
    </row>
    <row r="279" spans="1:7" s="43" customFormat="1" ht="13.8">
      <c r="A279" s="52"/>
      <c r="B279" s="52"/>
      <c r="C279" s="52"/>
      <c r="D279" s="52"/>
      <c r="E279" s="52"/>
      <c r="F279" s="52"/>
      <c r="G279" s="52"/>
    </row>
    <row r="280" spans="1:7" s="43" customFormat="1" ht="13.8">
      <c r="A280" s="52"/>
      <c r="B280" s="52"/>
      <c r="C280" s="52"/>
      <c r="D280" s="52"/>
      <c r="E280" s="52"/>
      <c r="F280" s="52"/>
      <c r="G280" s="52"/>
    </row>
    <row r="281" spans="1:7" s="43" customFormat="1" ht="13.8">
      <c r="A281" s="52"/>
      <c r="B281" s="52"/>
      <c r="C281" s="52"/>
      <c r="D281" s="52"/>
      <c r="E281" s="52"/>
      <c r="F281" s="52"/>
      <c r="G281" s="52"/>
    </row>
    <row r="282" spans="1:7" s="43" customFormat="1" ht="13.8">
      <c r="A282" s="52"/>
      <c r="B282" s="52"/>
      <c r="C282" s="52"/>
      <c r="D282" s="52"/>
      <c r="E282" s="52"/>
      <c r="F282" s="52"/>
      <c r="G282" s="52"/>
    </row>
    <row r="283" spans="1:7" s="43" customFormat="1" ht="13.8">
      <c r="A283" s="52"/>
      <c r="B283" s="52"/>
      <c r="C283" s="52"/>
      <c r="D283" s="52"/>
      <c r="E283" s="52"/>
      <c r="F283" s="52"/>
      <c r="G283" s="52"/>
    </row>
    <row r="284" spans="1:7" s="43" customFormat="1" ht="13.8">
      <c r="A284" s="52"/>
      <c r="B284" s="52"/>
      <c r="C284" s="52"/>
      <c r="D284" s="52"/>
      <c r="E284" s="52"/>
      <c r="F284" s="52"/>
      <c r="G284" s="52"/>
    </row>
    <row r="285" spans="1:7" s="43" customFormat="1" ht="13.8">
      <c r="A285" s="52"/>
      <c r="B285" s="52"/>
      <c r="C285" s="52"/>
      <c r="D285" s="52"/>
      <c r="E285" s="52"/>
      <c r="F285" s="52"/>
      <c r="G285" s="52"/>
    </row>
    <row r="286" spans="1:7" s="43" customFormat="1" ht="13.8">
      <c r="A286" s="52"/>
      <c r="B286" s="52"/>
      <c r="C286" s="52"/>
      <c r="D286" s="52"/>
      <c r="E286" s="52"/>
      <c r="F286" s="52"/>
      <c r="G286" s="52"/>
    </row>
    <row r="287" spans="1:7" s="43" customFormat="1" ht="13.8">
      <c r="A287" s="52"/>
      <c r="B287" s="52"/>
      <c r="C287" s="52"/>
      <c r="D287" s="52"/>
      <c r="E287" s="52"/>
      <c r="F287" s="52"/>
      <c r="G287" s="52"/>
    </row>
    <row r="288" spans="1:7" s="43" customFormat="1" ht="13.8">
      <c r="A288" s="52"/>
      <c r="B288" s="52"/>
      <c r="C288" s="52"/>
      <c r="D288" s="52"/>
      <c r="E288" s="52"/>
      <c r="F288" s="52"/>
      <c r="G288" s="52"/>
    </row>
    <row r="289" spans="1:7" s="43" customFormat="1" ht="13.8">
      <c r="A289" s="52"/>
      <c r="B289" s="52"/>
      <c r="C289" s="52"/>
      <c r="D289" s="52"/>
      <c r="E289" s="52"/>
      <c r="F289" s="52"/>
      <c r="G289" s="52"/>
    </row>
    <row r="290" spans="1:7" s="43" customFormat="1" ht="13.8">
      <c r="A290" s="52"/>
      <c r="B290" s="52"/>
      <c r="C290" s="52"/>
      <c r="D290" s="52"/>
      <c r="E290" s="52"/>
      <c r="F290" s="52"/>
      <c r="G290" s="52"/>
    </row>
    <row r="291" spans="1:7" s="43" customFormat="1" ht="13.8">
      <c r="A291" s="52"/>
      <c r="B291" s="52"/>
      <c r="C291" s="52"/>
      <c r="D291" s="52"/>
      <c r="E291" s="52"/>
      <c r="F291" s="52"/>
      <c r="G291" s="52"/>
    </row>
    <row r="292" spans="1:7" s="43" customFormat="1" ht="13.8">
      <c r="A292" s="52"/>
      <c r="B292" s="52"/>
      <c r="C292" s="52"/>
      <c r="D292" s="52"/>
      <c r="E292" s="52"/>
      <c r="F292" s="52"/>
      <c r="G292" s="52"/>
    </row>
    <row r="293" spans="1:7" s="43" customFormat="1" ht="13.8">
      <c r="A293" s="52"/>
      <c r="B293" s="52"/>
      <c r="C293" s="52"/>
      <c r="D293" s="52"/>
      <c r="E293" s="52"/>
      <c r="F293" s="52"/>
      <c r="G293" s="52"/>
    </row>
    <row r="294" spans="1:7" s="43" customFormat="1" ht="13.8">
      <c r="A294" s="52"/>
      <c r="B294" s="52"/>
      <c r="C294" s="52"/>
      <c r="D294" s="52"/>
      <c r="E294" s="52"/>
      <c r="F294" s="52"/>
      <c r="G294" s="52"/>
    </row>
    <row r="295" spans="1:7" s="43" customFormat="1" ht="13.8">
      <c r="A295" s="52"/>
      <c r="B295" s="52"/>
      <c r="C295" s="52"/>
      <c r="D295" s="52"/>
      <c r="E295" s="52"/>
      <c r="F295" s="52"/>
      <c r="G295" s="52"/>
    </row>
    <row r="296" spans="1:7" s="43" customFormat="1" ht="13.8">
      <c r="A296" s="52"/>
      <c r="B296" s="52"/>
      <c r="C296" s="52"/>
      <c r="D296" s="52"/>
      <c r="E296" s="52"/>
      <c r="F296" s="52"/>
      <c r="G296" s="52"/>
    </row>
    <row r="297" spans="1:7" s="43" customFormat="1" ht="13.8">
      <c r="A297" s="52"/>
      <c r="B297" s="52"/>
      <c r="C297" s="52"/>
      <c r="D297" s="52"/>
      <c r="E297" s="52"/>
      <c r="F297" s="52"/>
      <c r="G297" s="52"/>
    </row>
    <row r="298" spans="1:7" s="43" customFormat="1" ht="13.8">
      <c r="A298" s="52"/>
      <c r="B298" s="52"/>
      <c r="C298" s="52"/>
      <c r="D298" s="52"/>
      <c r="E298" s="52"/>
      <c r="F298" s="52"/>
      <c r="G298" s="52"/>
    </row>
    <row r="299" spans="1:7" s="43" customFormat="1" ht="13.8">
      <c r="A299" s="52"/>
      <c r="B299" s="52"/>
      <c r="C299" s="52"/>
      <c r="D299" s="52"/>
      <c r="E299" s="52"/>
      <c r="F299" s="52"/>
      <c r="G299" s="52"/>
    </row>
    <row r="300" spans="1:7" s="43" customFormat="1" ht="13.8">
      <c r="A300" s="52"/>
      <c r="B300" s="52"/>
      <c r="C300" s="52"/>
      <c r="D300" s="52"/>
      <c r="E300" s="52"/>
      <c r="F300" s="52"/>
      <c r="G300" s="52"/>
    </row>
    <row r="301" spans="1:7" s="43" customFormat="1" ht="13.8">
      <c r="A301" s="52"/>
      <c r="B301" s="52"/>
      <c r="C301" s="52"/>
      <c r="D301" s="52"/>
      <c r="E301" s="52"/>
      <c r="F301" s="52"/>
      <c r="G301" s="52"/>
    </row>
    <row r="302" spans="1:7" s="43" customFormat="1" ht="13.8">
      <c r="A302" s="52"/>
      <c r="B302" s="52"/>
      <c r="C302" s="52"/>
      <c r="D302" s="52"/>
      <c r="E302" s="52"/>
      <c r="F302" s="52"/>
      <c r="G302" s="52"/>
    </row>
    <row r="303" spans="1:7" s="43" customFormat="1" ht="13.8">
      <c r="A303" s="52"/>
      <c r="B303" s="52"/>
      <c r="C303" s="52"/>
      <c r="D303" s="52"/>
      <c r="E303" s="52"/>
      <c r="F303" s="52"/>
      <c r="G303" s="52"/>
    </row>
    <row r="304" spans="1:7" s="43" customFormat="1" ht="13.8">
      <c r="A304" s="52"/>
      <c r="B304" s="52"/>
      <c r="C304" s="52"/>
      <c r="D304" s="52"/>
      <c r="E304" s="52"/>
      <c r="F304" s="52"/>
      <c r="G304" s="52"/>
    </row>
    <row r="305" spans="1:7" s="43" customFormat="1" ht="13.8">
      <c r="A305" s="52"/>
      <c r="B305" s="52"/>
      <c r="C305" s="52"/>
      <c r="D305" s="52"/>
      <c r="E305" s="52"/>
      <c r="F305" s="52"/>
      <c r="G305" s="52"/>
    </row>
    <row r="306" spans="1:7" s="43" customFormat="1" ht="13.8">
      <c r="A306" s="52"/>
      <c r="B306" s="52"/>
      <c r="C306" s="52"/>
      <c r="D306" s="52"/>
      <c r="E306" s="52"/>
      <c r="F306" s="52"/>
      <c r="G306" s="52"/>
    </row>
    <row r="307" spans="1:7" s="43" customFormat="1" ht="13.8">
      <c r="A307" s="52"/>
      <c r="B307" s="52"/>
      <c r="C307" s="52"/>
      <c r="D307" s="52"/>
      <c r="E307" s="52"/>
      <c r="F307" s="52"/>
      <c r="G307" s="52"/>
    </row>
    <row r="308" spans="1:7" s="43" customFormat="1" ht="13.8">
      <c r="A308" s="52"/>
      <c r="B308" s="52"/>
      <c r="C308" s="52"/>
      <c r="D308" s="52"/>
      <c r="E308" s="52"/>
      <c r="F308" s="52"/>
      <c r="G308" s="52"/>
    </row>
    <row r="309" spans="1:7" s="43" customFormat="1" ht="13.8">
      <c r="A309" s="52"/>
      <c r="B309" s="52"/>
      <c r="C309" s="52"/>
      <c r="D309" s="52"/>
      <c r="E309" s="52"/>
      <c r="F309" s="52"/>
      <c r="G309" s="52"/>
    </row>
    <row r="310" spans="1:7" s="43" customFormat="1" ht="13.8">
      <c r="A310" s="52"/>
      <c r="B310" s="52"/>
      <c r="C310" s="52"/>
      <c r="D310" s="52"/>
      <c r="E310" s="52"/>
      <c r="F310" s="52"/>
      <c r="G310" s="52"/>
    </row>
    <row r="311" spans="1:7" s="43" customFormat="1" ht="13.8">
      <c r="A311" s="52"/>
      <c r="B311" s="52"/>
      <c r="C311" s="52"/>
      <c r="D311" s="52"/>
      <c r="E311" s="52"/>
      <c r="F311" s="52"/>
      <c r="G311" s="52"/>
    </row>
    <row r="312" spans="1:7" s="43" customFormat="1" ht="13.8">
      <c r="A312" s="52"/>
      <c r="B312" s="52"/>
      <c r="C312" s="52"/>
      <c r="D312" s="52"/>
      <c r="E312" s="52"/>
      <c r="F312" s="52"/>
      <c r="G312" s="52"/>
    </row>
    <row r="313" spans="1:7" s="43" customFormat="1" ht="13.8">
      <c r="A313" s="52"/>
      <c r="B313" s="52"/>
      <c r="C313" s="52"/>
      <c r="D313" s="52"/>
      <c r="E313" s="52"/>
      <c r="F313" s="52"/>
      <c r="G313" s="52"/>
    </row>
    <row r="314" spans="1:7" s="43" customFormat="1" ht="13.8">
      <c r="A314" s="52"/>
      <c r="B314" s="52"/>
      <c r="C314" s="52"/>
      <c r="D314" s="52"/>
      <c r="E314" s="52"/>
      <c r="F314" s="52"/>
      <c r="G314" s="52"/>
    </row>
    <row r="315" spans="1:7" s="43" customFormat="1" ht="13.8">
      <c r="A315" s="52"/>
      <c r="B315" s="52"/>
      <c r="C315" s="52"/>
      <c r="D315" s="52"/>
      <c r="E315" s="52"/>
      <c r="F315" s="52"/>
      <c r="G315" s="52"/>
    </row>
    <row r="316" spans="1:7" s="43" customFormat="1" ht="13.8">
      <c r="A316" s="52"/>
      <c r="B316" s="52"/>
      <c r="C316" s="52"/>
      <c r="D316" s="52"/>
      <c r="E316" s="52"/>
      <c r="F316" s="52"/>
      <c r="G316" s="52"/>
    </row>
    <row r="317" spans="1:7" s="43" customFormat="1" ht="13.8">
      <c r="A317" s="52"/>
      <c r="B317" s="52"/>
      <c r="C317" s="52"/>
      <c r="D317" s="52"/>
      <c r="E317" s="52"/>
      <c r="F317" s="52"/>
      <c r="G317" s="52"/>
    </row>
    <row r="318" spans="1:7" s="43" customFormat="1" ht="13.8">
      <c r="A318" s="52"/>
      <c r="B318" s="52"/>
      <c r="C318" s="52"/>
      <c r="D318" s="52"/>
      <c r="E318" s="52"/>
      <c r="F318" s="52"/>
      <c r="G318" s="52"/>
    </row>
    <row r="319" spans="1:7" s="43" customFormat="1" ht="13.8">
      <c r="A319" s="52"/>
      <c r="B319" s="52"/>
      <c r="C319" s="52"/>
      <c r="D319" s="52"/>
      <c r="E319" s="52"/>
      <c r="F319" s="52"/>
      <c r="G319" s="52"/>
    </row>
    <row r="320" spans="1:7" s="43" customFormat="1" ht="13.8">
      <c r="A320" s="52"/>
      <c r="B320" s="52"/>
      <c r="C320" s="52"/>
      <c r="D320" s="52"/>
      <c r="E320" s="52"/>
      <c r="F320" s="52"/>
      <c r="G320" s="52"/>
    </row>
    <row r="321" spans="1:7" s="43" customFormat="1" ht="13.8">
      <c r="A321" s="52"/>
      <c r="B321" s="52"/>
      <c r="C321" s="52"/>
      <c r="D321" s="52"/>
      <c r="E321" s="52"/>
      <c r="F321" s="52"/>
      <c r="G321" s="52"/>
    </row>
    <row r="322" spans="1:7" s="43" customFormat="1" ht="13.8">
      <c r="A322" s="52"/>
      <c r="B322" s="52"/>
      <c r="C322" s="52"/>
      <c r="D322" s="52"/>
      <c r="E322" s="52"/>
      <c r="F322" s="52"/>
      <c r="G322" s="52"/>
    </row>
    <row r="323" spans="1:7" s="43" customFormat="1" ht="13.8">
      <c r="A323" s="52"/>
      <c r="B323" s="52"/>
      <c r="C323" s="52"/>
      <c r="D323" s="52"/>
      <c r="E323" s="52"/>
      <c r="F323" s="52"/>
      <c r="G323" s="52"/>
    </row>
    <row r="324" spans="1:7" s="43" customFormat="1" ht="13.8">
      <c r="A324" s="52"/>
      <c r="B324" s="52"/>
      <c r="C324" s="52"/>
      <c r="D324" s="52"/>
      <c r="E324" s="52"/>
      <c r="F324" s="52"/>
      <c r="G324" s="52"/>
    </row>
    <row r="325" spans="1:7" s="43" customFormat="1" ht="13.8">
      <c r="A325" s="52"/>
      <c r="B325" s="52"/>
      <c r="C325" s="52"/>
      <c r="D325" s="52"/>
      <c r="E325" s="52"/>
      <c r="F325" s="52"/>
      <c r="G325" s="52"/>
    </row>
    <row r="326" spans="1:7" s="43" customFormat="1" ht="13.8">
      <c r="A326" s="52"/>
      <c r="B326" s="52"/>
      <c r="C326" s="52"/>
      <c r="D326" s="52"/>
      <c r="E326" s="52"/>
      <c r="F326" s="52"/>
      <c r="G326" s="52"/>
    </row>
    <row r="327" spans="1:7" s="43" customFormat="1" ht="13.8">
      <c r="A327" s="52"/>
      <c r="B327" s="52"/>
      <c r="C327" s="52"/>
      <c r="D327" s="52"/>
      <c r="E327" s="52"/>
      <c r="F327" s="52"/>
      <c r="G327" s="52"/>
    </row>
    <row r="328" spans="1:7" s="43" customFormat="1" ht="13.8">
      <c r="A328" s="52"/>
      <c r="B328" s="52"/>
      <c r="C328" s="52"/>
      <c r="D328" s="52"/>
      <c r="E328" s="52"/>
      <c r="F328" s="52"/>
      <c r="G328" s="52"/>
    </row>
    <row r="329" spans="1:7" s="43" customFormat="1" ht="13.8">
      <c r="A329" s="52"/>
      <c r="B329" s="52"/>
      <c r="C329" s="52"/>
      <c r="D329" s="52"/>
      <c r="E329" s="52"/>
      <c r="F329" s="52"/>
      <c r="G329" s="52"/>
    </row>
    <row r="330" spans="1:7" s="43" customFormat="1" ht="13.8">
      <c r="A330" s="52"/>
      <c r="B330" s="52"/>
      <c r="C330" s="52"/>
      <c r="D330" s="52"/>
      <c r="E330" s="52"/>
      <c r="F330" s="52"/>
      <c r="G330" s="52"/>
    </row>
    <row r="331" spans="1:7" s="43" customFormat="1" ht="13.8">
      <c r="A331" s="52"/>
      <c r="B331" s="52"/>
      <c r="C331" s="52"/>
      <c r="D331" s="52"/>
      <c r="E331" s="52"/>
      <c r="F331" s="52"/>
      <c r="G331" s="52"/>
    </row>
    <row r="332" spans="1:7" s="43" customFormat="1" ht="13.8">
      <c r="A332" s="52"/>
      <c r="B332" s="52"/>
      <c r="C332" s="52"/>
      <c r="D332" s="52"/>
      <c r="E332" s="52"/>
      <c r="F332" s="52"/>
      <c r="G332" s="52"/>
    </row>
    <row r="333" spans="1:7" s="43" customFormat="1" ht="13.8">
      <c r="A333" s="52"/>
      <c r="B333" s="52"/>
      <c r="C333" s="52"/>
      <c r="D333" s="52"/>
      <c r="E333" s="52"/>
      <c r="F333" s="52"/>
      <c r="G333" s="52"/>
    </row>
    <row r="334" spans="1:7" s="43" customFormat="1" ht="13.8">
      <c r="A334" s="52"/>
      <c r="B334" s="52"/>
      <c r="C334" s="52"/>
      <c r="D334" s="52"/>
      <c r="E334" s="52"/>
      <c r="F334" s="52"/>
      <c r="G334" s="52"/>
    </row>
    <row r="335" spans="1:7" s="43" customFormat="1" ht="13.8">
      <c r="A335" s="52"/>
      <c r="B335" s="52"/>
      <c r="C335" s="52"/>
      <c r="D335" s="52"/>
      <c r="E335" s="52"/>
      <c r="F335" s="52"/>
      <c r="G335" s="52"/>
    </row>
    <row r="336" spans="1:7" s="43" customFormat="1" ht="13.8">
      <c r="A336" s="52"/>
      <c r="B336" s="52"/>
      <c r="C336" s="52"/>
      <c r="D336" s="52"/>
      <c r="E336" s="52"/>
      <c r="F336" s="52"/>
      <c r="G336" s="52"/>
    </row>
    <row r="337" spans="1:7" s="43" customFormat="1" ht="13.8">
      <c r="A337" s="52"/>
      <c r="B337" s="52"/>
      <c r="C337" s="52"/>
      <c r="D337" s="52"/>
      <c r="E337" s="52"/>
      <c r="F337" s="52"/>
      <c r="G337" s="52"/>
    </row>
    <row r="338" spans="1:7" s="43" customFormat="1" ht="13.8">
      <c r="A338" s="52"/>
      <c r="B338" s="52"/>
      <c r="C338" s="52"/>
      <c r="D338" s="52"/>
      <c r="E338" s="52"/>
      <c r="F338" s="52"/>
      <c r="G338" s="52"/>
    </row>
    <row r="339" spans="1:7" s="43" customFormat="1" ht="13.8">
      <c r="A339" s="52"/>
      <c r="B339" s="52"/>
      <c r="C339" s="52"/>
      <c r="D339" s="52"/>
      <c r="E339" s="52"/>
      <c r="F339" s="52"/>
      <c r="G339" s="52"/>
    </row>
    <row r="340" spans="1:7" s="43" customFormat="1" ht="13.8">
      <c r="A340" s="52"/>
      <c r="B340" s="52"/>
      <c r="C340" s="52"/>
      <c r="D340" s="52"/>
      <c r="E340" s="52"/>
      <c r="F340" s="52"/>
      <c r="G340" s="52"/>
    </row>
    <row r="341" spans="1:7" s="43" customFormat="1" ht="13.8">
      <c r="A341" s="52"/>
      <c r="B341" s="52"/>
      <c r="C341" s="52"/>
      <c r="D341" s="52"/>
      <c r="E341" s="52"/>
      <c r="F341" s="52"/>
      <c r="G341" s="52"/>
    </row>
    <row r="342" spans="1:7" s="43" customFormat="1" ht="13.8">
      <c r="A342" s="52"/>
      <c r="B342" s="52"/>
      <c r="C342" s="52"/>
      <c r="D342" s="52"/>
      <c r="E342" s="52"/>
      <c r="F342" s="52"/>
      <c r="G342" s="52"/>
    </row>
    <row r="343" spans="1:7" s="43" customFormat="1" ht="13.8">
      <c r="A343" s="52"/>
      <c r="B343" s="52"/>
      <c r="C343" s="52"/>
      <c r="D343" s="52"/>
      <c r="E343" s="52"/>
      <c r="F343" s="52"/>
      <c r="G343" s="52"/>
    </row>
    <row r="344" spans="1:7" s="43" customFormat="1" ht="13.8">
      <c r="A344" s="52"/>
      <c r="B344" s="52"/>
      <c r="C344" s="52"/>
      <c r="D344" s="52"/>
      <c r="E344" s="52"/>
      <c r="F344" s="52"/>
      <c r="G344" s="52"/>
    </row>
    <row r="345" spans="1:7" s="43" customFormat="1" ht="13.8">
      <c r="A345" s="52"/>
      <c r="B345" s="52"/>
      <c r="C345" s="52"/>
      <c r="D345" s="52"/>
      <c r="E345" s="52"/>
      <c r="F345" s="52"/>
      <c r="G345" s="52"/>
    </row>
    <row r="346" spans="1:7" s="43" customFormat="1" ht="13.8">
      <c r="A346" s="52"/>
      <c r="B346" s="52"/>
      <c r="C346" s="52"/>
      <c r="D346" s="52"/>
      <c r="E346" s="52"/>
      <c r="F346" s="52"/>
      <c r="G346" s="52"/>
    </row>
    <row r="347" spans="1:7" s="43" customFormat="1" ht="13.8">
      <c r="A347" s="52"/>
      <c r="B347" s="52"/>
      <c r="C347" s="52"/>
      <c r="D347" s="52"/>
      <c r="E347" s="52"/>
      <c r="F347" s="52"/>
      <c r="G347" s="52"/>
    </row>
    <row r="348" spans="1:7" s="43" customFormat="1" ht="13.8">
      <c r="A348" s="52"/>
      <c r="B348" s="52"/>
      <c r="C348" s="52"/>
      <c r="D348" s="52"/>
      <c r="E348" s="52"/>
      <c r="F348" s="52"/>
      <c r="G348" s="52"/>
    </row>
    <row r="349" spans="1:7" s="43" customFormat="1" ht="13.8">
      <c r="A349" s="52"/>
      <c r="B349" s="52"/>
      <c r="C349" s="52"/>
      <c r="D349" s="52"/>
      <c r="E349" s="52"/>
      <c r="F349" s="52"/>
      <c r="G349" s="52"/>
    </row>
    <row r="350" spans="1:7" s="43" customFormat="1" ht="13.8">
      <c r="A350" s="52"/>
      <c r="B350" s="52"/>
      <c r="C350" s="52"/>
      <c r="D350" s="52"/>
      <c r="E350" s="52"/>
      <c r="F350" s="52"/>
      <c r="G350" s="52"/>
    </row>
    <row r="351" spans="1:7" s="43" customFormat="1" ht="13.8">
      <c r="A351" s="52"/>
      <c r="B351" s="52"/>
      <c r="C351" s="52"/>
      <c r="D351" s="52"/>
      <c r="E351" s="52"/>
      <c r="F351" s="52"/>
      <c r="G351" s="52"/>
    </row>
    <row r="352" spans="1:7" s="43" customFormat="1" ht="13.8">
      <c r="A352" s="52"/>
      <c r="B352" s="52"/>
      <c r="C352" s="52"/>
      <c r="D352" s="52"/>
      <c r="E352" s="52"/>
      <c r="F352" s="52"/>
      <c r="G352" s="52"/>
    </row>
    <row r="353" spans="1:7" s="43" customFormat="1" ht="13.8">
      <c r="A353" s="52"/>
      <c r="B353" s="52"/>
      <c r="C353" s="52"/>
      <c r="D353" s="52"/>
      <c r="E353" s="52"/>
      <c r="F353" s="52"/>
      <c r="G353" s="52"/>
    </row>
    <row r="354" spans="1:7" s="43" customFormat="1" ht="13.8">
      <c r="A354" s="52"/>
      <c r="B354" s="52"/>
      <c r="C354" s="52"/>
      <c r="D354" s="52"/>
      <c r="E354" s="52"/>
      <c r="F354" s="52"/>
      <c r="G354" s="52"/>
    </row>
    <row r="355" spans="1:7" s="43" customFormat="1" ht="13.8">
      <c r="A355" s="52"/>
      <c r="B355" s="52"/>
      <c r="C355" s="52"/>
      <c r="D355" s="52"/>
      <c r="E355" s="52"/>
      <c r="F355" s="52"/>
      <c r="G355" s="52"/>
    </row>
    <row r="356" spans="1:7" s="43" customFormat="1" ht="13.8">
      <c r="A356" s="52"/>
      <c r="B356" s="52"/>
      <c r="C356" s="52"/>
      <c r="D356" s="52"/>
      <c r="E356" s="52"/>
      <c r="F356" s="52"/>
      <c r="G356" s="52"/>
    </row>
    <row r="357" spans="1:7" s="43" customFormat="1" ht="13.8">
      <c r="A357" s="52"/>
      <c r="B357" s="52"/>
      <c r="C357" s="52"/>
      <c r="D357" s="52"/>
      <c r="E357" s="52"/>
      <c r="F357" s="52"/>
      <c r="G357" s="52"/>
    </row>
    <row r="358" spans="1:7" s="43" customFormat="1" ht="13.8">
      <c r="A358" s="52"/>
      <c r="B358" s="52"/>
      <c r="C358" s="52"/>
      <c r="D358" s="52"/>
      <c r="E358" s="52"/>
      <c r="F358" s="52"/>
      <c r="G358" s="52"/>
    </row>
    <row r="359" spans="1:7" s="43" customFormat="1" ht="13.8">
      <c r="A359" s="52"/>
      <c r="B359" s="52"/>
      <c r="C359" s="52"/>
      <c r="D359" s="52"/>
      <c r="E359" s="52"/>
      <c r="F359" s="52"/>
      <c r="G359" s="52"/>
    </row>
    <row r="360" spans="1:7" s="43" customFormat="1" ht="13.8">
      <c r="A360" s="52"/>
      <c r="B360" s="52"/>
      <c r="C360" s="52"/>
      <c r="D360" s="52"/>
      <c r="E360" s="52"/>
      <c r="F360" s="52"/>
      <c r="G360" s="52"/>
    </row>
    <row r="361" spans="1:7" s="43" customFormat="1" ht="13.8">
      <c r="A361" s="52"/>
      <c r="B361" s="52"/>
      <c r="C361" s="52"/>
      <c r="D361" s="52"/>
      <c r="E361" s="52"/>
      <c r="F361" s="52"/>
      <c r="G361" s="52"/>
    </row>
    <row r="362" spans="1:7" s="43" customFormat="1" ht="13.8">
      <c r="A362" s="52"/>
      <c r="B362" s="52"/>
      <c r="C362" s="52"/>
      <c r="D362" s="52"/>
      <c r="E362" s="52"/>
      <c r="F362" s="52"/>
      <c r="G362" s="52"/>
    </row>
    <row r="363" spans="1:7" s="43" customFormat="1" ht="13.8">
      <c r="A363" s="52"/>
      <c r="B363" s="52"/>
      <c r="C363" s="52"/>
      <c r="D363" s="52"/>
      <c r="E363" s="52"/>
      <c r="F363" s="52"/>
      <c r="G363" s="52"/>
    </row>
    <row r="364" spans="1:7" s="43" customFormat="1" ht="13.8">
      <c r="A364" s="52"/>
      <c r="B364" s="52"/>
      <c r="C364" s="52"/>
      <c r="D364" s="52"/>
      <c r="E364" s="52"/>
      <c r="F364" s="52"/>
      <c r="G364" s="52"/>
    </row>
    <row r="365" spans="1:7" s="43" customFormat="1" ht="13.8">
      <c r="A365" s="52"/>
      <c r="B365" s="52"/>
      <c r="C365" s="52"/>
      <c r="D365" s="52"/>
      <c r="E365" s="52"/>
      <c r="F365" s="52"/>
      <c r="G365" s="52"/>
    </row>
    <row r="366" spans="1:7" s="43" customFormat="1" ht="13.8">
      <c r="A366" s="52"/>
      <c r="B366" s="52"/>
      <c r="C366" s="52"/>
      <c r="D366" s="52"/>
      <c r="E366" s="52"/>
      <c r="F366" s="52"/>
      <c r="G366" s="52"/>
    </row>
    <row r="367" spans="1:7" s="43" customFormat="1" ht="13.8">
      <c r="A367" s="52"/>
      <c r="B367" s="52"/>
      <c r="C367" s="52"/>
      <c r="D367" s="52"/>
      <c r="E367" s="52"/>
      <c r="F367" s="52"/>
      <c r="G367" s="52"/>
    </row>
    <row r="368" spans="1:7" s="43" customFormat="1" ht="13.8">
      <c r="A368" s="52"/>
      <c r="B368" s="52"/>
      <c r="C368" s="52"/>
      <c r="D368" s="52"/>
      <c r="E368" s="52"/>
      <c r="F368" s="52"/>
      <c r="G368" s="52"/>
    </row>
    <row r="369" spans="1:7" s="43" customFormat="1" ht="13.8">
      <c r="A369" s="52"/>
      <c r="B369" s="52"/>
      <c r="C369" s="52"/>
      <c r="D369" s="52"/>
      <c r="E369" s="52"/>
      <c r="F369" s="52"/>
      <c r="G369" s="52"/>
    </row>
    <row r="370" spans="1:7" s="43" customFormat="1" ht="13.8">
      <c r="A370" s="52"/>
      <c r="B370" s="52"/>
      <c r="C370" s="52"/>
      <c r="D370" s="52"/>
      <c r="E370" s="52"/>
      <c r="F370" s="52"/>
      <c r="G370" s="52"/>
    </row>
    <row r="371" spans="1:7" s="43" customFormat="1" ht="13.8">
      <c r="A371" s="52"/>
      <c r="B371" s="52"/>
      <c r="C371" s="52"/>
      <c r="D371" s="52"/>
      <c r="E371" s="52"/>
      <c r="F371" s="52"/>
      <c r="G371" s="52"/>
    </row>
    <row r="372" spans="1:7" s="43" customFormat="1" ht="13.8">
      <c r="A372" s="52"/>
      <c r="B372" s="52"/>
      <c r="C372" s="52"/>
      <c r="D372" s="52"/>
      <c r="E372" s="52"/>
      <c r="F372" s="52"/>
      <c r="G372" s="52"/>
    </row>
    <row r="373" spans="1:7" s="43" customFormat="1" ht="13.8">
      <c r="A373" s="52"/>
      <c r="B373" s="52"/>
      <c r="C373" s="52"/>
      <c r="D373" s="52"/>
      <c r="E373" s="52"/>
      <c r="F373" s="52"/>
      <c r="G373" s="52"/>
    </row>
    <row r="374" spans="1:7" s="43" customFormat="1" ht="13.8">
      <c r="A374" s="52"/>
      <c r="B374" s="52"/>
      <c r="C374" s="52"/>
      <c r="D374" s="52"/>
      <c r="E374" s="52"/>
      <c r="F374" s="52"/>
      <c r="G374" s="52"/>
    </row>
    <row r="375" spans="1:7" s="43" customFormat="1" ht="13.8">
      <c r="A375" s="52"/>
      <c r="B375" s="52"/>
      <c r="C375" s="52"/>
      <c r="D375" s="52"/>
      <c r="E375" s="52"/>
      <c r="F375" s="52"/>
      <c r="G375" s="52"/>
    </row>
    <row r="376" spans="1:7" s="43" customFormat="1" ht="13.8">
      <c r="A376" s="52"/>
      <c r="B376" s="52"/>
      <c r="C376" s="52"/>
      <c r="D376" s="52"/>
      <c r="E376" s="52"/>
      <c r="F376" s="52"/>
      <c r="G376" s="52"/>
    </row>
    <row r="377" spans="1:7" s="43" customFormat="1" ht="13.8">
      <c r="A377" s="52"/>
      <c r="B377" s="52"/>
      <c r="C377" s="52"/>
      <c r="D377" s="52"/>
      <c r="E377" s="52"/>
      <c r="F377" s="52"/>
      <c r="G377" s="52"/>
    </row>
    <row r="378" spans="1:7" s="43" customFormat="1" ht="13.8">
      <c r="A378" s="52"/>
      <c r="B378" s="52"/>
      <c r="C378" s="52"/>
      <c r="D378" s="52"/>
      <c r="E378" s="52"/>
      <c r="F378" s="52"/>
      <c r="G378" s="52"/>
    </row>
    <row r="379" spans="1:7" s="43" customFormat="1" ht="13.8">
      <c r="A379" s="52"/>
      <c r="B379" s="52"/>
      <c r="C379" s="52"/>
      <c r="D379" s="52"/>
      <c r="E379" s="52"/>
      <c r="F379" s="52"/>
      <c r="G379" s="52"/>
    </row>
    <row r="380" spans="1:7" s="43" customFormat="1" ht="13.8">
      <c r="A380" s="52"/>
      <c r="B380" s="52"/>
      <c r="C380" s="52"/>
      <c r="D380" s="52"/>
      <c r="E380" s="52"/>
      <c r="F380" s="52"/>
      <c r="G380" s="52"/>
    </row>
    <row r="381" spans="1:7" s="43" customFormat="1" ht="13.8">
      <c r="A381" s="52"/>
      <c r="B381" s="52"/>
      <c r="C381" s="52"/>
      <c r="D381" s="52"/>
      <c r="E381" s="52"/>
      <c r="F381" s="52"/>
      <c r="G381" s="52"/>
    </row>
    <row r="382" spans="1:7" s="43" customFormat="1" ht="13.8">
      <c r="A382" s="52"/>
      <c r="B382" s="52"/>
      <c r="C382" s="52"/>
      <c r="D382" s="52"/>
      <c r="E382" s="52"/>
      <c r="F382" s="52"/>
      <c r="G382" s="52"/>
    </row>
    <row r="383" spans="1:7" s="43" customFormat="1" ht="13.8">
      <c r="A383" s="52"/>
      <c r="B383" s="52"/>
      <c r="C383" s="52"/>
      <c r="D383" s="52"/>
      <c r="E383" s="52"/>
      <c r="F383" s="52"/>
      <c r="G383" s="52"/>
    </row>
    <row r="384" spans="1:7" s="43" customFormat="1" ht="13.8">
      <c r="A384" s="52"/>
      <c r="B384" s="52"/>
      <c r="C384" s="52"/>
      <c r="D384" s="52"/>
      <c r="E384" s="52"/>
      <c r="F384" s="52"/>
      <c r="G384" s="52"/>
    </row>
    <row r="385" spans="1:7" s="43" customFormat="1" ht="13.8">
      <c r="A385" s="52"/>
      <c r="B385" s="52"/>
      <c r="C385" s="52"/>
      <c r="D385" s="52"/>
      <c r="E385" s="52"/>
      <c r="F385" s="52"/>
      <c r="G385" s="52"/>
    </row>
    <row r="386" spans="1:7" s="43" customFormat="1" ht="13.8">
      <c r="A386" s="52"/>
      <c r="B386" s="52"/>
      <c r="C386" s="52"/>
      <c r="D386" s="52"/>
      <c r="E386" s="52"/>
      <c r="F386" s="52"/>
      <c r="G386" s="52"/>
    </row>
    <row r="387" spans="1:7" s="43" customFormat="1" ht="13.8">
      <c r="A387" s="52"/>
      <c r="B387" s="52"/>
      <c r="C387" s="52"/>
      <c r="D387" s="52"/>
      <c r="E387" s="52"/>
      <c r="F387" s="52"/>
      <c r="G387" s="52"/>
    </row>
    <row r="388" spans="1:7" s="43" customFormat="1" ht="13.8">
      <c r="A388" s="52"/>
      <c r="B388" s="52"/>
      <c r="C388" s="52"/>
      <c r="D388" s="52"/>
      <c r="E388" s="52"/>
      <c r="F388" s="52"/>
      <c r="G388" s="52"/>
    </row>
    <row r="389" spans="1:7" s="43" customFormat="1" ht="13.8">
      <c r="A389" s="52"/>
      <c r="B389" s="52"/>
      <c r="C389" s="52"/>
      <c r="D389" s="52"/>
      <c r="E389" s="52"/>
      <c r="F389" s="52"/>
      <c r="G389" s="52"/>
    </row>
    <row r="390" spans="1:7" s="43" customFormat="1" ht="13.8">
      <c r="A390" s="52"/>
      <c r="B390" s="52"/>
      <c r="C390" s="52"/>
      <c r="D390" s="52"/>
      <c r="E390" s="52"/>
      <c r="F390" s="52"/>
      <c r="G390" s="52"/>
    </row>
    <row r="391" spans="1:7" s="43" customFormat="1" ht="13.8">
      <c r="A391" s="52"/>
      <c r="B391" s="52"/>
      <c r="C391" s="52"/>
      <c r="D391" s="52"/>
      <c r="E391" s="52"/>
      <c r="F391" s="52"/>
      <c r="G391" s="52"/>
    </row>
    <row r="392" spans="1:7" s="43" customFormat="1" ht="13.8">
      <c r="A392" s="52"/>
      <c r="B392" s="52"/>
      <c r="C392" s="52"/>
      <c r="D392" s="52"/>
      <c r="E392" s="52"/>
      <c r="F392" s="52"/>
      <c r="G392" s="52"/>
    </row>
    <row r="393" spans="1:7" s="43" customFormat="1" ht="13.8">
      <c r="A393" s="52"/>
      <c r="B393" s="52"/>
      <c r="C393" s="52"/>
      <c r="D393" s="52"/>
      <c r="E393" s="52"/>
      <c r="F393" s="52"/>
      <c r="G393" s="52"/>
    </row>
    <row r="394" spans="1:7" s="43" customFormat="1" ht="13.8">
      <c r="A394" s="52"/>
      <c r="B394" s="52"/>
      <c r="C394" s="52"/>
      <c r="D394" s="52"/>
      <c r="E394" s="52"/>
      <c r="F394" s="52"/>
      <c r="G394" s="52"/>
    </row>
    <row r="395" spans="1:7" s="43" customFormat="1" ht="13.8">
      <c r="A395" s="52"/>
      <c r="B395" s="52"/>
      <c r="C395" s="52"/>
      <c r="D395" s="52"/>
      <c r="E395" s="52"/>
      <c r="F395" s="52"/>
      <c r="G395" s="52"/>
    </row>
    <row r="396" spans="1:7" s="43" customFormat="1" ht="13.8">
      <c r="A396" s="52"/>
      <c r="B396" s="52"/>
      <c r="C396" s="52"/>
      <c r="D396" s="52"/>
      <c r="E396" s="52"/>
      <c r="F396" s="52"/>
      <c r="G396" s="52"/>
    </row>
    <row r="397" spans="1:7" s="43" customFormat="1" ht="13.8">
      <c r="A397" s="52"/>
      <c r="B397" s="52"/>
      <c r="C397" s="52"/>
      <c r="D397" s="52"/>
      <c r="E397" s="52"/>
      <c r="F397" s="52"/>
      <c r="G397" s="52"/>
    </row>
    <row r="398" spans="1:7" s="43" customFormat="1" ht="13.8">
      <c r="A398" s="52"/>
      <c r="B398" s="52"/>
      <c r="C398" s="52"/>
      <c r="D398" s="52"/>
      <c r="E398" s="52"/>
      <c r="F398" s="52"/>
      <c r="G398" s="52"/>
    </row>
    <row r="399" spans="1:7" s="43" customFormat="1" ht="13.8">
      <c r="A399" s="52"/>
      <c r="B399" s="52"/>
      <c r="C399" s="52"/>
      <c r="D399" s="52"/>
      <c r="E399" s="52"/>
      <c r="F399" s="52"/>
      <c r="G399" s="52"/>
    </row>
    <row r="400" spans="1:7" s="43" customFormat="1" ht="13.8">
      <c r="A400" s="52"/>
      <c r="B400" s="52"/>
      <c r="C400" s="52"/>
      <c r="D400" s="52"/>
      <c r="E400" s="52"/>
      <c r="F400" s="52"/>
      <c r="G400" s="52"/>
    </row>
    <row r="401" spans="1:7" s="43" customFormat="1" ht="13.8">
      <c r="A401" s="52"/>
      <c r="B401" s="52"/>
      <c r="C401" s="52"/>
      <c r="D401" s="52"/>
      <c r="E401" s="52"/>
      <c r="F401" s="52"/>
      <c r="G401" s="52"/>
    </row>
    <row r="402" spans="1:7" s="43" customFormat="1" ht="13.8">
      <c r="A402" s="52"/>
      <c r="B402" s="52"/>
      <c r="C402" s="52"/>
      <c r="D402" s="52"/>
      <c r="E402" s="52"/>
      <c r="F402" s="52"/>
      <c r="G402" s="52"/>
    </row>
    <row r="403" spans="1:7" s="43" customFormat="1" ht="13.8">
      <c r="A403" s="52"/>
      <c r="B403" s="52"/>
      <c r="C403" s="52"/>
      <c r="D403" s="52"/>
      <c r="E403" s="52"/>
      <c r="F403" s="52"/>
      <c r="G403" s="52"/>
    </row>
    <row r="404" spans="1:7" s="43" customFormat="1" ht="13.8">
      <c r="A404" s="52"/>
      <c r="B404" s="52"/>
      <c r="C404" s="52"/>
      <c r="D404" s="52"/>
      <c r="E404" s="52"/>
      <c r="F404" s="52"/>
      <c r="G404" s="52"/>
    </row>
    <row r="405" spans="1:7" s="43" customFormat="1" ht="13.8">
      <c r="A405" s="52"/>
      <c r="B405" s="52"/>
      <c r="C405" s="52"/>
      <c r="D405" s="52"/>
      <c r="E405" s="52"/>
      <c r="F405" s="52"/>
      <c r="G405" s="52"/>
    </row>
    <row r="406" spans="1:7" s="43" customFormat="1" ht="13.8">
      <c r="A406" s="52"/>
      <c r="B406" s="52"/>
      <c r="C406" s="52"/>
      <c r="D406" s="52"/>
      <c r="E406" s="52"/>
      <c r="F406" s="52"/>
      <c r="G406" s="52"/>
    </row>
    <row r="407" spans="1:7" s="43" customFormat="1" ht="13.8">
      <c r="A407" s="52"/>
      <c r="B407" s="52"/>
      <c r="C407" s="52"/>
      <c r="D407" s="52"/>
      <c r="E407" s="52"/>
      <c r="F407" s="52"/>
      <c r="G407" s="52"/>
    </row>
    <row r="408" spans="1:7" s="43" customFormat="1" ht="13.8">
      <c r="A408" s="52"/>
      <c r="B408" s="52"/>
      <c r="C408" s="52"/>
      <c r="D408" s="52"/>
      <c r="E408" s="52"/>
      <c r="F408" s="52"/>
      <c r="G408" s="52"/>
    </row>
    <row r="409" spans="1:7" s="43" customFormat="1" ht="13.8">
      <c r="A409" s="52"/>
      <c r="B409" s="52"/>
      <c r="C409" s="52"/>
      <c r="D409" s="52"/>
      <c r="E409" s="52"/>
      <c r="F409" s="52"/>
      <c r="G409" s="52"/>
    </row>
    <row r="410" spans="1:7" s="43" customFormat="1" ht="13.8">
      <c r="A410" s="52"/>
      <c r="B410" s="52"/>
      <c r="C410" s="52"/>
      <c r="D410" s="52"/>
      <c r="E410" s="52"/>
      <c r="F410" s="52"/>
      <c r="G410" s="52"/>
    </row>
    <row r="411" spans="1:7" s="43" customFormat="1" ht="13.8">
      <c r="A411" s="52"/>
      <c r="B411" s="52"/>
      <c r="C411" s="52"/>
      <c r="D411" s="52"/>
      <c r="E411" s="52"/>
      <c r="F411" s="52"/>
      <c r="G411" s="52"/>
    </row>
    <row r="412" spans="1:7" s="43" customFormat="1" ht="13.8">
      <c r="A412" s="52"/>
      <c r="B412" s="52"/>
      <c r="C412" s="52"/>
      <c r="D412" s="52"/>
      <c r="E412" s="52"/>
      <c r="F412" s="52"/>
      <c r="G412" s="52"/>
    </row>
    <row r="413" spans="1:7" s="43" customFormat="1" ht="13.8">
      <c r="A413" s="52"/>
      <c r="B413" s="52"/>
      <c r="C413" s="52"/>
      <c r="D413" s="52"/>
      <c r="E413" s="52"/>
      <c r="F413" s="52"/>
      <c r="G413" s="52"/>
    </row>
    <row r="414" spans="1:7" s="43" customFormat="1" ht="13.8">
      <c r="A414" s="52"/>
      <c r="B414" s="52"/>
      <c r="C414" s="52"/>
      <c r="D414" s="52"/>
      <c r="E414" s="52"/>
      <c r="F414" s="52"/>
      <c r="G414" s="52"/>
    </row>
    <row r="415" spans="1:7" s="43" customFormat="1" ht="13.8">
      <c r="A415" s="52"/>
      <c r="B415" s="52"/>
      <c r="C415" s="52"/>
      <c r="D415" s="52"/>
      <c r="E415" s="52"/>
      <c r="F415" s="52"/>
      <c r="G415" s="52"/>
    </row>
    <row r="416" spans="1:7" s="43" customFormat="1" ht="13.8">
      <c r="A416" s="52"/>
      <c r="B416" s="52"/>
      <c r="C416" s="52"/>
      <c r="D416" s="52"/>
      <c r="E416" s="52"/>
      <c r="F416" s="52"/>
      <c r="G416" s="52"/>
    </row>
    <row r="417" spans="1:7" s="43" customFormat="1" ht="13.8">
      <c r="A417" s="52"/>
      <c r="B417" s="52"/>
      <c r="C417" s="52"/>
      <c r="D417" s="52"/>
      <c r="E417" s="52"/>
      <c r="F417" s="52"/>
      <c r="G417" s="52"/>
    </row>
    <row r="418" spans="1:7" s="43" customFormat="1" ht="13.8">
      <c r="A418" s="52"/>
      <c r="B418" s="52"/>
      <c r="C418" s="52"/>
      <c r="D418" s="52"/>
      <c r="E418" s="52"/>
      <c r="F418" s="52"/>
      <c r="G418" s="52"/>
    </row>
    <row r="419" spans="1:7" s="43" customFormat="1" ht="13.8">
      <c r="A419" s="52"/>
      <c r="B419" s="52"/>
      <c r="C419" s="52"/>
      <c r="D419" s="52"/>
      <c r="E419" s="52"/>
      <c r="F419" s="52"/>
      <c r="G419" s="52"/>
    </row>
    <row r="420" spans="1:7" s="43" customFormat="1" ht="13.8">
      <c r="A420" s="52"/>
      <c r="B420" s="52"/>
      <c r="C420" s="52"/>
      <c r="D420" s="52"/>
      <c r="E420" s="52"/>
      <c r="F420" s="52"/>
      <c r="G420" s="52"/>
    </row>
    <row r="421" spans="1:7" s="43" customFormat="1" ht="13.8">
      <c r="A421" s="52"/>
      <c r="B421" s="52"/>
      <c r="C421" s="52"/>
      <c r="D421" s="52"/>
      <c r="E421" s="52"/>
      <c r="F421" s="52"/>
      <c r="G421" s="52"/>
    </row>
    <row r="422" spans="1:7" s="43" customFormat="1" ht="13.8">
      <c r="A422" s="52"/>
      <c r="B422" s="52"/>
      <c r="C422" s="52"/>
      <c r="D422" s="52"/>
      <c r="E422" s="52"/>
      <c r="F422" s="52"/>
      <c r="G422" s="52"/>
    </row>
    <row r="423" spans="1:7" s="43" customFormat="1" ht="13.8">
      <c r="A423" s="52"/>
      <c r="B423" s="52"/>
      <c r="C423" s="52"/>
      <c r="D423" s="52"/>
      <c r="E423" s="52"/>
      <c r="F423" s="52"/>
      <c r="G423" s="52"/>
    </row>
    <row r="424" spans="1:7" s="43" customFormat="1" ht="13.8">
      <c r="A424" s="52"/>
      <c r="B424" s="52"/>
      <c r="C424" s="52"/>
      <c r="D424" s="52"/>
      <c r="E424" s="52"/>
      <c r="F424" s="52"/>
      <c r="G424" s="52"/>
    </row>
    <row r="425" spans="1:7" s="43" customFormat="1" ht="13.8">
      <c r="A425" s="52"/>
      <c r="B425" s="52"/>
      <c r="C425" s="52"/>
      <c r="D425" s="52"/>
      <c r="E425" s="52"/>
      <c r="F425" s="52"/>
      <c r="G425" s="52"/>
    </row>
    <row r="426" spans="1:7" s="43" customFormat="1" ht="13.8">
      <c r="A426" s="52"/>
      <c r="B426" s="52"/>
      <c r="C426" s="52"/>
      <c r="D426" s="52"/>
      <c r="E426" s="52"/>
      <c r="F426" s="52"/>
      <c r="G426" s="52"/>
    </row>
    <row r="427" spans="1:7" s="43" customFormat="1" ht="13.8">
      <c r="A427" s="52"/>
      <c r="B427" s="52"/>
      <c r="C427" s="52"/>
      <c r="D427" s="52"/>
      <c r="E427" s="52"/>
      <c r="F427" s="52"/>
      <c r="G427" s="52"/>
    </row>
    <row r="428" spans="1:7" s="43" customFormat="1" ht="13.8">
      <c r="A428" s="52"/>
      <c r="B428" s="52"/>
      <c r="C428" s="52"/>
      <c r="D428" s="52"/>
      <c r="E428" s="52"/>
      <c r="F428" s="52"/>
      <c r="G428" s="52"/>
    </row>
    <row r="429" spans="1:7" s="43" customFormat="1" ht="13.8">
      <c r="A429" s="52"/>
      <c r="B429" s="52"/>
      <c r="C429" s="52"/>
      <c r="D429" s="52"/>
      <c r="E429" s="52"/>
      <c r="F429" s="52"/>
      <c r="G429" s="52"/>
    </row>
    <row r="430" spans="1:7" s="43" customFormat="1" ht="13.8">
      <c r="A430" s="52"/>
      <c r="B430" s="52"/>
      <c r="C430" s="52"/>
      <c r="D430" s="52"/>
      <c r="E430" s="52"/>
      <c r="F430" s="52"/>
      <c r="G430" s="52"/>
    </row>
    <row r="431" spans="1:7" s="43" customFormat="1" ht="13.8">
      <c r="A431" s="52"/>
      <c r="B431" s="52"/>
      <c r="C431" s="52"/>
      <c r="D431" s="52"/>
      <c r="E431" s="52"/>
      <c r="F431" s="52"/>
      <c r="G431" s="52"/>
    </row>
    <row r="432" spans="1:7" s="43" customFormat="1" ht="13.8">
      <c r="A432" s="52"/>
      <c r="B432" s="52"/>
      <c r="C432" s="52"/>
      <c r="D432" s="52"/>
      <c r="E432" s="52"/>
      <c r="F432" s="52"/>
      <c r="G432" s="52"/>
    </row>
    <row r="433" spans="1:7" s="43" customFormat="1" ht="13.8">
      <c r="A433" s="52"/>
      <c r="B433" s="52"/>
      <c r="C433" s="52"/>
      <c r="D433" s="52"/>
      <c r="E433" s="52"/>
      <c r="F433" s="52"/>
      <c r="G433" s="52"/>
    </row>
    <row r="434" spans="1:7" s="43" customFormat="1" ht="13.8">
      <c r="A434" s="52"/>
      <c r="B434" s="52"/>
      <c r="C434" s="52"/>
      <c r="D434" s="52"/>
      <c r="E434" s="52"/>
      <c r="F434" s="52"/>
      <c r="G434" s="52"/>
    </row>
    <row r="435" spans="1:7" s="43" customFormat="1" ht="13.8">
      <c r="A435" s="52"/>
      <c r="B435" s="52"/>
      <c r="C435" s="52"/>
      <c r="D435" s="52"/>
      <c r="E435" s="52"/>
      <c r="F435" s="52"/>
      <c r="G435" s="52"/>
    </row>
    <row r="436" spans="1:7" s="43" customFormat="1" ht="13.8">
      <c r="A436" s="52"/>
      <c r="B436" s="52"/>
      <c r="C436" s="52"/>
      <c r="D436" s="52"/>
      <c r="E436" s="52"/>
      <c r="F436" s="52"/>
      <c r="G436" s="52"/>
    </row>
    <row r="437" spans="1:7" s="43" customFormat="1" ht="13.8">
      <c r="A437" s="52"/>
      <c r="B437" s="52"/>
      <c r="C437" s="52"/>
      <c r="D437" s="52"/>
      <c r="E437" s="52"/>
      <c r="F437" s="52"/>
      <c r="G437" s="52"/>
    </row>
    <row r="438" spans="1:7" s="43" customFormat="1" ht="13.8">
      <c r="A438" s="52"/>
      <c r="B438" s="52"/>
      <c r="C438" s="52"/>
      <c r="D438" s="52"/>
      <c r="E438" s="52"/>
      <c r="F438" s="52"/>
      <c r="G438" s="52"/>
    </row>
    <row r="439" spans="1:7" s="43" customFormat="1" ht="13.8">
      <c r="A439" s="52"/>
      <c r="B439" s="52"/>
      <c r="C439" s="52"/>
      <c r="D439" s="52"/>
      <c r="E439" s="52"/>
      <c r="F439" s="52"/>
      <c r="G439" s="52"/>
    </row>
    <row r="440" spans="1:7" s="43" customFormat="1" ht="13.8">
      <c r="A440" s="52"/>
      <c r="B440" s="52"/>
      <c r="C440" s="52"/>
      <c r="D440" s="52"/>
      <c r="E440" s="52"/>
      <c r="F440" s="52"/>
      <c r="G440" s="52"/>
    </row>
    <row r="441" spans="1:7" s="43" customFormat="1" ht="13.8">
      <c r="A441" s="52"/>
      <c r="B441" s="52"/>
      <c r="C441" s="52"/>
      <c r="D441" s="52"/>
      <c r="E441" s="52"/>
      <c r="F441" s="52"/>
      <c r="G441" s="52"/>
    </row>
    <row r="442" spans="1:7" s="43" customFormat="1" ht="13.8">
      <c r="A442" s="52"/>
      <c r="B442" s="52"/>
      <c r="C442" s="52"/>
      <c r="D442" s="52"/>
      <c r="E442" s="52"/>
      <c r="F442" s="52"/>
      <c r="G442" s="52"/>
    </row>
    <row r="443" spans="1:7" s="43" customFormat="1" ht="13.8">
      <c r="A443" s="52"/>
      <c r="B443" s="52"/>
      <c r="C443" s="52"/>
      <c r="D443" s="52"/>
      <c r="E443" s="52"/>
      <c r="F443" s="52"/>
      <c r="G443" s="52"/>
    </row>
    <row r="444" spans="1:7" s="43" customFormat="1" ht="13.8">
      <c r="A444" s="52"/>
      <c r="B444" s="52"/>
      <c r="C444" s="52"/>
      <c r="D444" s="52"/>
      <c r="E444" s="52"/>
      <c r="F444" s="52"/>
      <c r="G444" s="52"/>
    </row>
    <row r="445" spans="1:7" s="43" customFormat="1" ht="13.8">
      <c r="A445" s="52"/>
      <c r="B445" s="52"/>
      <c r="C445" s="52"/>
      <c r="D445" s="52"/>
      <c r="E445" s="52"/>
      <c r="F445" s="52"/>
      <c r="G445" s="52"/>
    </row>
    <row r="446" spans="1:7" s="43" customFormat="1" ht="13.8">
      <c r="A446" s="52"/>
      <c r="B446" s="52"/>
      <c r="C446" s="52"/>
      <c r="D446" s="52"/>
      <c r="E446" s="52"/>
      <c r="F446" s="52"/>
      <c r="G446" s="52"/>
    </row>
    <row r="447" spans="1:7" s="43" customFormat="1" ht="13.8">
      <c r="A447" s="52"/>
      <c r="B447" s="52"/>
      <c r="C447" s="52"/>
      <c r="D447" s="52"/>
      <c r="E447" s="52"/>
      <c r="F447" s="52"/>
      <c r="G447" s="52"/>
    </row>
    <row r="448" spans="1:7" s="43" customFormat="1" ht="13.8">
      <c r="A448" s="52"/>
      <c r="B448" s="52"/>
      <c r="C448" s="52"/>
      <c r="D448" s="52"/>
      <c r="E448" s="52"/>
      <c r="F448" s="52"/>
      <c r="G448" s="52"/>
    </row>
    <row r="449" spans="1:7" s="43" customFormat="1" ht="13.8">
      <c r="A449" s="52"/>
      <c r="B449" s="52"/>
      <c r="C449" s="52"/>
      <c r="D449" s="52"/>
      <c r="E449" s="52"/>
      <c r="F449" s="52"/>
      <c r="G449" s="52"/>
    </row>
    <row r="450" spans="1:7" s="43" customFormat="1" ht="13.8">
      <c r="A450" s="52"/>
      <c r="B450" s="52"/>
      <c r="C450" s="52"/>
      <c r="D450" s="52"/>
      <c r="E450" s="52"/>
      <c r="F450" s="52"/>
      <c r="G450" s="52"/>
    </row>
    <row r="451" spans="1:7" s="43" customFormat="1" ht="13.8">
      <c r="A451" s="52"/>
      <c r="B451" s="52"/>
      <c r="C451" s="52"/>
      <c r="D451" s="52"/>
      <c r="E451" s="52"/>
      <c r="F451" s="52"/>
      <c r="G451" s="52"/>
    </row>
    <row r="452" spans="1:7" s="43" customFormat="1" ht="13.8">
      <c r="A452" s="52"/>
      <c r="B452" s="52"/>
      <c r="C452" s="52"/>
      <c r="D452" s="52"/>
      <c r="E452" s="52"/>
      <c r="F452" s="52"/>
      <c r="G452" s="52"/>
    </row>
    <row r="453" spans="1:7" s="43" customFormat="1" ht="13.8">
      <c r="A453" s="52"/>
      <c r="B453" s="52"/>
      <c r="C453" s="52"/>
      <c r="D453" s="52"/>
      <c r="E453" s="52"/>
      <c r="F453" s="52"/>
      <c r="G453" s="52"/>
    </row>
    <row r="454" spans="1:7" s="43" customFormat="1" ht="13.8">
      <c r="A454" s="52"/>
      <c r="B454" s="52"/>
      <c r="C454" s="52"/>
      <c r="D454" s="52"/>
      <c r="E454" s="52"/>
      <c r="F454" s="52"/>
      <c r="G454" s="52"/>
    </row>
    <row r="455" spans="1:7" s="43" customFormat="1" ht="13.8">
      <c r="A455" s="52"/>
      <c r="B455" s="52"/>
      <c r="C455" s="52"/>
      <c r="D455" s="52"/>
      <c r="E455" s="52"/>
      <c r="F455" s="52"/>
      <c r="G455" s="52"/>
    </row>
    <row r="456" spans="1:7" s="43" customFormat="1" ht="13.8">
      <c r="A456" s="52"/>
      <c r="B456" s="52"/>
      <c r="C456" s="52"/>
      <c r="D456" s="52"/>
      <c r="E456" s="52"/>
      <c r="F456" s="52"/>
      <c r="G456" s="52"/>
    </row>
    <row r="457" spans="1:7" s="43" customFormat="1" ht="13.8">
      <c r="A457" s="52"/>
      <c r="B457" s="52"/>
      <c r="C457" s="52"/>
      <c r="D457" s="52"/>
      <c r="E457" s="52"/>
      <c r="F457" s="52"/>
      <c r="G457" s="52"/>
    </row>
    <row r="458" spans="1:7" s="43" customFormat="1" ht="13.8">
      <c r="A458" s="52"/>
      <c r="B458" s="52"/>
      <c r="C458" s="52"/>
      <c r="D458" s="52"/>
      <c r="E458" s="52"/>
      <c r="F458" s="52"/>
      <c r="G458" s="52"/>
    </row>
    <row r="459" spans="1:7" s="43" customFormat="1" ht="13.8">
      <c r="A459" s="52"/>
      <c r="B459" s="52"/>
      <c r="C459" s="52"/>
      <c r="D459" s="52"/>
      <c r="E459" s="52"/>
      <c r="F459" s="52"/>
      <c r="G459" s="52"/>
    </row>
    <row r="460" spans="1:7" s="43" customFormat="1" ht="13.8">
      <c r="A460" s="52"/>
      <c r="B460" s="52"/>
      <c r="C460" s="52"/>
      <c r="D460" s="52"/>
      <c r="E460" s="52"/>
      <c r="F460" s="52"/>
      <c r="G460" s="52"/>
    </row>
    <row r="461" spans="1:7" s="43" customFormat="1" ht="13.8">
      <c r="A461" s="52"/>
      <c r="B461" s="52"/>
      <c r="C461" s="52"/>
      <c r="D461" s="52"/>
      <c r="E461" s="52"/>
      <c r="F461" s="52"/>
      <c r="G461" s="52"/>
    </row>
    <row r="462" spans="1:7" s="43" customFormat="1" ht="13.8">
      <c r="A462" s="52"/>
      <c r="B462" s="52"/>
      <c r="C462" s="52"/>
      <c r="D462" s="52"/>
      <c r="E462" s="52"/>
      <c r="F462" s="52"/>
      <c r="G462" s="52"/>
    </row>
    <row r="463" spans="1:7" s="43" customFormat="1" ht="13.8">
      <c r="A463" s="52"/>
      <c r="B463" s="52"/>
      <c r="C463" s="52"/>
      <c r="D463" s="52"/>
      <c r="E463" s="52"/>
      <c r="F463" s="52"/>
      <c r="G463" s="52"/>
    </row>
    <row r="464" spans="1:7" s="43" customFormat="1" ht="13.8">
      <c r="A464" s="52"/>
      <c r="B464" s="52"/>
      <c r="C464" s="52"/>
      <c r="D464" s="52"/>
      <c r="E464" s="52"/>
      <c r="F464" s="52"/>
      <c r="G464" s="52"/>
    </row>
    <row r="465" spans="1:7" s="43" customFormat="1" ht="13.8">
      <c r="A465" s="52"/>
      <c r="B465" s="52"/>
      <c r="C465" s="52"/>
      <c r="D465" s="52"/>
      <c r="E465" s="52"/>
      <c r="F465" s="52"/>
      <c r="G465" s="52"/>
    </row>
    <row r="466" spans="1:7" s="43" customFormat="1" ht="13.8">
      <c r="A466" s="52"/>
      <c r="B466" s="52"/>
      <c r="C466" s="52"/>
      <c r="D466" s="52"/>
      <c r="E466" s="52"/>
      <c r="F466" s="52"/>
      <c r="G466" s="52"/>
    </row>
    <row r="467" spans="1:7" s="43" customFormat="1" ht="13.8">
      <c r="A467" s="52"/>
      <c r="B467" s="52"/>
      <c r="C467" s="52"/>
      <c r="D467" s="52"/>
      <c r="E467" s="52"/>
      <c r="F467" s="52"/>
      <c r="G467" s="52"/>
    </row>
    <row r="468" spans="1:7" s="43" customFormat="1" ht="13.8">
      <c r="A468" s="52"/>
      <c r="B468" s="52"/>
      <c r="C468" s="52"/>
      <c r="D468" s="52"/>
      <c r="E468" s="52"/>
      <c r="F468" s="52"/>
      <c r="G468" s="52"/>
    </row>
    <row r="469" spans="1:7" s="43" customFormat="1" ht="13.8">
      <c r="A469" s="52"/>
      <c r="B469" s="52"/>
      <c r="C469" s="52"/>
      <c r="D469" s="52"/>
      <c r="E469" s="52"/>
      <c r="F469" s="52"/>
      <c r="G469" s="52"/>
    </row>
    <row r="470" spans="1:7" s="43" customFormat="1" ht="13.8">
      <c r="A470" s="52"/>
      <c r="B470" s="52"/>
      <c r="C470" s="52"/>
      <c r="D470" s="52"/>
      <c r="E470" s="52"/>
      <c r="F470" s="52"/>
      <c r="G470" s="52"/>
    </row>
    <row r="471" spans="1:7" s="43" customFormat="1" ht="13.8">
      <c r="A471" s="52"/>
      <c r="B471" s="52"/>
      <c r="C471" s="52"/>
      <c r="D471" s="52"/>
      <c r="E471" s="52"/>
      <c r="F471" s="52"/>
      <c r="G471" s="52"/>
    </row>
  </sheetData>
  <sheetProtection algorithmName="SHA-512" hashValue="/97ob2wZWtp1CpS9JRWXN292mAUUXpqQGBObYj8bH8LewY5VNibtDorcNVXH+isi1Jazy9ztL0gQGacO77M7fw==" saltValue="34iEdL2sNvmO9u+7h6MMQQ==" spinCount="100000" sheet="1" formatCells="0" formatColumns="0" formatRows="0"/>
  <mergeCells count="80">
    <mergeCell ref="E56:J56"/>
    <mergeCell ref="K56:L56"/>
    <mergeCell ref="F58:L58"/>
    <mergeCell ref="F59:L69"/>
    <mergeCell ref="A60:C60"/>
    <mergeCell ref="C63:E63"/>
    <mergeCell ref="A64:E64"/>
    <mergeCell ref="D66:E66"/>
    <mergeCell ref="E53:L53"/>
    <mergeCell ref="E54:H54"/>
    <mergeCell ref="I54:L54"/>
    <mergeCell ref="E55:J55"/>
    <mergeCell ref="K55:L55"/>
    <mergeCell ref="F50:G50"/>
    <mergeCell ref="H50:I50"/>
    <mergeCell ref="J50:K50"/>
    <mergeCell ref="F51:G51"/>
    <mergeCell ref="H51:I51"/>
    <mergeCell ref="J51:K51"/>
    <mergeCell ref="J46:K46"/>
    <mergeCell ref="F47:G47"/>
    <mergeCell ref="H47:I47"/>
    <mergeCell ref="J47:K47"/>
    <mergeCell ref="F48:G48"/>
    <mergeCell ref="H48:I48"/>
    <mergeCell ref="J48:K48"/>
    <mergeCell ref="F49:G49"/>
    <mergeCell ref="H49:I49"/>
    <mergeCell ref="J49:K49"/>
    <mergeCell ref="E36:I36"/>
    <mergeCell ref="E34:K34"/>
    <mergeCell ref="E35:J35"/>
    <mergeCell ref="E37:I37"/>
    <mergeCell ref="E38:I38"/>
    <mergeCell ref="E39:K39"/>
    <mergeCell ref="E40:K40"/>
    <mergeCell ref="E42:K42"/>
    <mergeCell ref="E43:K43"/>
    <mergeCell ref="E44:K44"/>
    <mergeCell ref="E45:K45"/>
    <mergeCell ref="F46:G46"/>
    <mergeCell ref="H46:I46"/>
    <mergeCell ref="A30:C30"/>
    <mergeCell ref="E30:I30"/>
    <mergeCell ref="E31:I31"/>
    <mergeCell ref="E32:I32"/>
    <mergeCell ref="E33:K33"/>
    <mergeCell ref="E20:L20"/>
    <mergeCell ref="E21:J21"/>
    <mergeCell ref="D22:L23"/>
    <mergeCell ref="E19:L19"/>
    <mergeCell ref="E26:J26"/>
    <mergeCell ref="F13:L13"/>
    <mergeCell ref="F14:L14"/>
    <mergeCell ref="F15:L15"/>
    <mergeCell ref="F16:L16"/>
    <mergeCell ref="E18:L18"/>
    <mergeCell ref="F17:L17"/>
    <mergeCell ref="F12:L12"/>
    <mergeCell ref="A1:E7"/>
    <mergeCell ref="I1:L1"/>
    <mergeCell ref="I2:J2"/>
    <mergeCell ref="I4:L4"/>
    <mergeCell ref="I5:J5"/>
    <mergeCell ref="A9:L9"/>
    <mergeCell ref="A12:C12"/>
    <mergeCell ref="A10:C10"/>
    <mergeCell ref="E10:L10"/>
    <mergeCell ref="E11:F11"/>
    <mergeCell ref="G11:L11"/>
    <mergeCell ref="A23:C23"/>
    <mergeCell ref="E24:L24"/>
    <mergeCell ref="E25:J25"/>
    <mergeCell ref="K25:L25"/>
    <mergeCell ref="K26:L26"/>
    <mergeCell ref="A27:B27"/>
    <mergeCell ref="E27:K27"/>
    <mergeCell ref="E28:K28"/>
    <mergeCell ref="A29:C29"/>
    <mergeCell ref="E29:K29"/>
  </mergeCells>
  <pageMargins left="0.25" right="0.25" top="0.75" bottom="0.55125000000000002" header="0.3" footer="0.3"/>
  <pageSetup paperSize="9" scale="60" orientation="portrait" r:id="rId1"/>
  <headerFooter>
    <oddHeader>&amp;C&amp;"-,Bold"&amp;18&amp;UST VINCENT DE PAUL SOCIETY - QUARTERLY FINANCIAL RETURN - COUNCIL&amp;16
&amp;"-,Regular"&amp;UEMAIL FULL WORKBOOK TO &amp;"-,Bold"quarterlyreturn@svp.org.uk</oddHeader>
    <oddFooter>&amp;C&amp;"-,Bold Italic"&amp;17&amp;KFF0000Please return the Quarterly Financial form no later than the 31st January 2027. Thank you for sending this form in on time</oddFooter>
  </headerFooter>
  <customProperties>
    <customPr name="GUID" r:id="rId2"/>
  </customProperties>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726308-78BA-4EA6-80E8-5BBF53C13857}">
  <sheetPr codeName="Sheet7">
    <tabColor rgb="FF00B0F0"/>
  </sheetPr>
  <dimension ref="A1:IV178"/>
  <sheetViews>
    <sheetView defaultGridColor="0" colorId="55" zoomScaleNormal="100" workbookViewId="0">
      <pane ySplit="5" topLeftCell="A6" activePane="bottomLeft" state="frozen"/>
      <selection pane="bottomLeft" activeCell="A6" sqref="A6:XFD6"/>
    </sheetView>
  </sheetViews>
  <sheetFormatPr defaultColWidth="8.90625" defaultRowHeight="15.6"/>
  <cols>
    <col min="1" max="1" width="7.81640625" style="15" customWidth="1"/>
    <col min="2" max="2" width="31.90625" style="15" customWidth="1"/>
    <col min="3" max="3" width="20.6328125" style="15" customWidth="1"/>
    <col min="4" max="4" width="12.08984375" style="15" customWidth="1"/>
    <col min="5" max="5" width="2.36328125" style="15" customWidth="1"/>
    <col min="6" max="19" width="9.81640625" style="15" customWidth="1"/>
    <col min="20" max="16384" width="8.90625" style="426"/>
  </cols>
  <sheetData>
    <row r="1" spans="1:21" s="15" customFormat="1" ht="18" customHeight="1">
      <c r="A1" s="482" t="s">
        <v>607</v>
      </c>
      <c r="B1" s="482"/>
      <c r="C1" s="115">
        <f>'Info about Council'!C4</f>
        <v>0</v>
      </c>
      <c r="D1" s="116"/>
      <c r="E1" s="116"/>
      <c r="F1" s="117"/>
      <c r="G1" s="117"/>
      <c r="H1" s="117"/>
      <c r="I1" s="117"/>
      <c r="J1" s="117"/>
      <c r="K1" s="117"/>
    </row>
    <row r="2" spans="1:21" s="15" customFormat="1">
      <c r="A2" s="482" t="s">
        <v>608</v>
      </c>
      <c r="B2" s="482"/>
      <c r="C2" s="115">
        <f>'Info about Council'!C5</f>
        <v>0</v>
      </c>
      <c r="D2" s="116"/>
      <c r="E2" s="116"/>
      <c r="F2" s="117"/>
      <c r="G2" s="117"/>
      <c r="H2" s="117"/>
      <c r="I2" s="117"/>
      <c r="J2" s="117"/>
      <c r="K2" s="117"/>
    </row>
    <row r="3" spans="1:21" s="15" customFormat="1">
      <c r="A3" s="611"/>
      <c r="B3" s="611"/>
      <c r="C3" s="144"/>
      <c r="F3" s="117"/>
      <c r="G3" s="117"/>
      <c r="H3" s="117"/>
      <c r="I3" s="117"/>
      <c r="J3" s="117"/>
      <c r="K3" s="117"/>
    </row>
    <row r="4" spans="1:21" s="15" customFormat="1">
      <c r="A4" s="614" t="s">
        <v>727</v>
      </c>
      <c r="B4" s="614"/>
      <c r="C4" s="144"/>
      <c r="F4" s="15" t="s">
        <v>122</v>
      </c>
      <c r="G4" s="117"/>
      <c r="H4" s="117"/>
      <c r="I4" s="117"/>
      <c r="J4" s="117"/>
      <c r="K4" s="117"/>
    </row>
    <row r="5" spans="1:21" s="119" customFormat="1" ht="64.2" customHeight="1">
      <c r="A5" s="614"/>
      <c r="B5" s="614"/>
      <c r="C5" s="118" t="s">
        <v>123</v>
      </c>
      <c r="D5" s="118" t="s">
        <v>726</v>
      </c>
      <c r="E5" s="118"/>
      <c r="F5" s="118">
        <v>46299</v>
      </c>
      <c r="G5" s="118">
        <v>46306</v>
      </c>
      <c r="H5" s="118">
        <v>46313</v>
      </c>
      <c r="I5" s="118">
        <v>46320</v>
      </c>
      <c r="J5" s="118">
        <v>46327</v>
      </c>
      <c r="K5" s="118">
        <v>46334</v>
      </c>
      <c r="L5" s="118">
        <v>46341</v>
      </c>
      <c r="M5" s="118">
        <v>46348</v>
      </c>
      <c r="N5" s="118">
        <v>46355</v>
      </c>
      <c r="O5" s="118">
        <v>46362</v>
      </c>
      <c r="P5" s="118">
        <v>46369</v>
      </c>
      <c r="Q5" s="118">
        <v>46376</v>
      </c>
      <c r="R5" s="118" t="s">
        <v>725</v>
      </c>
      <c r="S5" s="118">
        <v>46387</v>
      </c>
    </row>
    <row r="6" spans="1:21" s="15" customFormat="1">
      <c r="A6" s="144"/>
      <c r="B6" s="144"/>
    </row>
    <row r="7" spans="1:21" s="15" customFormat="1">
      <c r="A7" s="120"/>
      <c r="B7" s="121"/>
    </row>
    <row r="8" spans="1:21" s="15" customFormat="1" ht="16.2" thickBot="1">
      <c r="A8" s="55" t="s">
        <v>609</v>
      </c>
      <c r="B8" s="121"/>
    </row>
    <row r="9" spans="1:21">
      <c r="A9" s="122">
        <v>1000</v>
      </c>
      <c r="B9" s="123" t="s">
        <v>601</v>
      </c>
      <c r="D9" s="418">
        <f>SUM(F9:S9)</f>
        <v>0</v>
      </c>
      <c r="E9" s="434"/>
      <c r="F9" s="428"/>
      <c r="G9" s="428"/>
      <c r="H9" s="428"/>
      <c r="I9" s="428"/>
      <c r="J9" s="428"/>
      <c r="K9" s="428"/>
      <c r="L9" s="428"/>
      <c r="M9" s="428"/>
      <c r="N9" s="428"/>
      <c r="O9" s="428"/>
      <c r="P9" s="428"/>
      <c r="Q9" s="428"/>
      <c r="R9" s="428"/>
      <c r="S9" s="428"/>
      <c r="T9" s="434"/>
      <c r="U9" s="434"/>
    </row>
    <row r="10" spans="1:21">
      <c r="A10" s="122">
        <v>1001</v>
      </c>
      <c r="B10" s="124" t="s">
        <v>42</v>
      </c>
      <c r="D10" s="418">
        <f>SUM(F10:S10)</f>
        <v>0</v>
      </c>
      <c r="E10" s="434"/>
      <c r="F10" s="429"/>
      <c r="G10" s="429"/>
      <c r="H10" s="429"/>
      <c r="I10" s="429"/>
      <c r="J10" s="429"/>
      <c r="K10" s="429"/>
      <c r="L10" s="429"/>
      <c r="M10" s="429"/>
      <c r="N10" s="429"/>
      <c r="O10" s="429"/>
      <c r="P10" s="429"/>
      <c r="Q10" s="429"/>
      <c r="R10" s="429"/>
      <c r="S10" s="429"/>
      <c r="T10" s="434"/>
      <c r="U10" s="434"/>
    </row>
    <row r="11" spans="1:21">
      <c r="A11" s="122">
        <v>1002</v>
      </c>
      <c r="B11" s="124" t="s">
        <v>44</v>
      </c>
      <c r="D11" s="418">
        <f t="shared" ref="D11:D18" si="0">SUM(F11:S11)</f>
        <v>0</v>
      </c>
      <c r="E11" s="434"/>
      <c r="F11" s="430"/>
      <c r="G11" s="430"/>
      <c r="H11" s="430"/>
      <c r="I11" s="430"/>
      <c r="J11" s="430"/>
      <c r="K11" s="430"/>
      <c r="L11" s="430"/>
      <c r="M11" s="430"/>
      <c r="N11" s="430"/>
      <c r="O11" s="430"/>
      <c r="P11" s="430"/>
      <c r="Q11" s="430"/>
      <c r="R11" s="430"/>
      <c r="S11" s="430"/>
      <c r="T11" s="434"/>
      <c r="U11" s="434"/>
    </row>
    <row r="12" spans="1:21">
      <c r="A12" s="122">
        <v>1003</v>
      </c>
      <c r="B12" s="124" t="s">
        <v>46</v>
      </c>
      <c r="D12" s="418">
        <f t="shared" si="0"/>
        <v>0</v>
      </c>
      <c r="E12" s="434"/>
      <c r="F12" s="430"/>
      <c r="G12" s="430"/>
      <c r="H12" s="430"/>
      <c r="I12" s="430"/>
      <c r="J12" s="430"/>
      <c r="K12" s="430"/>
      <c r="L12" s="430"/>
      <c r="M12" s="430"/>
      <c r="N12" s="430"/>
      <c r="O12" s="430"/>
      <c r="P12" s="430"/>
      <c r="Q12" s="430"/>
      <c r="R12" s="430"/>
      <c r="S12" s="430"/>
      <c r="T12" s="434"/>
      <c r="U12" s="434"/>
    </row>
    <row r="13" spans="1:21">
      <c r="A13" s="122">
        <v>1004</v>
      </c>
      <c r="B13" s="123" t="s">
        <v>47</v>
      </c>
      <c r="D13" s="418">
        <f t="shared" si="0"/>
        <v>0</v>
      </c>
      <c r="E13" s="434"/>
      <c r="F13" s="430"/>
      <c r="G13" s="430"/>
      <c r="H13" s="430"/>
      <c r="I13" s="430"/>
      <c r="J13" s="430"/>
      <c r="K13" s="430"/>
      <c r="L13" s="430"/>
      <c r="M13" s="430"/>
      <c r="N13" s="430"/>
      <c r="O13" s="430"/>
      <c r="P13" s="430"/>
      <c r="Q13" s="430"/>
      <c r="R13" s="430"/>
      <c r="S13" s="430"/>
      <c r="T13" s="434"/>
      <c r="U13" s="434"/>
    </row>
    <row r="14" spans="1:21">
      <c r="A14" s="125">
        <v>1005</v>
      </c>
      <c r="B14" s="126" t="s">
        <v>49</v>
      </c>
      <c r="C14" s="129"/>
      <c r="D14" s="418">
        <f t="shared" si="0"/>
        <v>0</v>
      </c>
      <c r="E14" s="434"/>
      <c r="F14" s="431"/>
      <c r="G14" s="431"/>
      <c r="H14" s="431"/>
      <c r="I14" s="431"/>
      <c r="J14" s="431"/>
      <c r="K14" s="431"/>
      <c r="L14" s="431"/>
      <c r="M14" s="431"/>
      <c r="N14" s="431"/>
      <c r="O14" s="431"/>
      <c r="P14" s="431"/>
      <c r="Q14" s="431"/>
      <c r="R14" s="431"/>
      <c r="S14" s="431"/>
      <c r="T14" s="434"/>
      <c r="U14" s="434"/>
    </row>
    <row r="15" spans="1:21" s="427" customFormat="1">
      <c r="A15" s="122">
        <v>1007</v>
      </c>
      <c r="B15" s="124" t="s">
        <v>51</v>
      </c>
      <c r="C15" s="129"/>
      <c r="D15" s="418">
        <f t="shared" si="0"/>
        <v>0</v>
      </c>
      <c r="E15" s="435"/>
      <c r="F15" s="431"/>
      <c r="G15" s="431"/>
      <c r="H15" s="431"/>
      <c r="I15" s="431"/>
      <c r="J15" s="431"/>
      <c r="K15" s="431"/>
      <c r="L15" s="431"/>
      <c r="M15" s="431"/>
      <c r="N15" s="431"/>
      <c r="O15" s="431"/>
      <c r="P15" s="431"/>
      <c r="Q15" s="431"/>
      <c r="R15" s="431"/>
      <c r="S15" s="431"/>
      <c r="T15" s="435"/>
      <c r="U15" s="435"/>
    </row>
    <row r="16" spans="1:21">
      <c r="A16" s="132">
        <v>1008</v>
      </c>
      <c r="B16" s="133" t="s">
        <v>54</v>
      </c>
      <c r="D16" s="418">
        <f t="shared" si="0"/>
        <v>0</v>
      </c>
      <c r="E16" s="434"/>
      <c r="F16" s="432"/>
      <c r="G16" s="432"/>
      <c r="H16" s="432"/>
      <c r="I16" s="432"/>
      <c r="J16" s="432"/>
      <c r="K16" s="432"/>
      <c r="L16" s="432"/>
      <c r="M16" s="432"/>
      <c r="N16" s="432"/>
      <c r="O16" s="432"/>
      <c r="P16" s="432"/>
      <c r="Q16" s="432"/>
      <c r="R16" s="432"/>
      <c r="S16" s="432"/>
      <c r="T16" s="434"/>
      <c r="U16" s="434"/>
    </row>
    <row r="17" spans="1:22">
      <c r="A17" s="122">
        <v>1009</v>
      </c>
      <c r="B17" s="123" t="s">
        <v>56</v>
      </c>
      <c r="C17" s="129"/>
      <c r="D17" s="418">
        <f>SUM(F17:S17)</f>
        <v>0</v>
      </c>
      <c r="E17" s="434"/>
      <c r="F17" s="432"/>
      <c r="G17" s="430"/>
      <c r="H17" s="430"/>
      <c r="I17" s="430"/>
      <c r="J17" s="430"/>
      <c r="K17" s="430"/>
      <c r="L17" s="430"/>
      <c r="M17" s="430"/>
      <c r="N17" s="430"/>
      <c r="O17" s="430"/>
      <c r="P17" s="430"/>
      <c r="Q17" s="430"/>
      <c r="R17" s="430"/>
      <c r="S17" s="430"/>
      <c r="T17" s="434"/>
      <c r="U17" s="434"/>
    </row>
    <row r="18" spans="1:22">
      <c r="A18" s="122">
        <v>1010</v>
      </c>
      <c r="B18" s="123" t="s">
        <v>58</v>
      </c>
      <c r="C18" s="448" t="s">
        <v>124</v>
      </c>
      <c r="D18" s="418">
        <f t="shared" si="0"/>
        <v>0</v>
      </c>
      <c r="E18" s="434"/>
      <c r="F18" s="431"/>
      <c r="G18" s="431"/>
      <c r="H18" s="431"/>
      <c r="I18" s="431"/>
      <c r="J18" s="431"/>
      <c r="K18" s="431"/>
      <c r="L18" s="431"/>
      <c r="M18" s="431"/>
      <c r="N18" s="431"/>
      <c r="O18" s="431"/>
      <c r="P18" s="431"/>
      <c r="Q18" s="431"/>
      <c r="R18" s="431"/>
      <c r="S18" s="431"/>
      <c r="T18" s="434"/>
      <c r="U18" s="434"/>
    </row>
    <row r="19" spans="1:22" s="427" customFormat="1">
      <c r="A19" s="130" t="s">
        <v>125</v>
      </c>
      <c r="B19" s="134"/>
      <c r="C19" s="131"/>
      <c r="D19" s="131"/>
      <c r="E19" s="131"/>
      <c r="F19" s="131"/>
      <c r="G19" s="131"/>
      <c r="H19" s="131"/>
      <c r="I19" s="131"/>
      <c r="J19" s="131"/>
      <c r="K19" s="131"/>
      <c r="L19" s="131"/>
      <c r="M19" s="131"/>
      <c r="N19" s="131"/>
      <c r="O19" s="131"/>
      <c r="P19" s="131"/>
      <c r="Q19" s="131"/>
      <c r="R19" s="131"/>
      <c r="S19" s="131"/>
      <c r="T19" s="435"/>
      <c r="U19" s="435"/>
    </row>
    <row r="20" spans="1:22" s="427" customFormat="1">
      <c r="A20" s="447">
        <v>5002</v>
      </c>
      <c r="B20" s="137" t="s">
        <v>55</v>
      </c>
      <c r="C20" s="446"/>
      <c r="D20" s="418">
        <f>SUM(F20:S20)</f>
        <v>0</v>
      </c>
      <c r="E20" s="435"/>
      <c r="F20" s="431"/>
      <c r="G20" s="431"/>
      <c r="H20" s="431"/>
      <c r="I20" s="431"/>
      <c r="J20" s="431"/>
      <c r="K20" s="431"/>
      <c r="L20" s="431"/>
      <c r="M20" s="431"/>
      <c r="N20" s="431"/>
      <c r="O20" s="431"/>
      <c r="P20" s="431"/>
      <c r="Q20" s="431"/>
      <c r="R20" s="431"/>
      <c r="S20" s="431"/>
      <c r="T20" s="435"/>
      <c r="U20" s="435"/>
    </row>
    <row r="21" spans="1:22" s="15" customFormat="1">
      <c r="A21" s="132">
        <v>2001</v>
      </c>
      <c r="B21" s="135" t="s">
        <v>60</v>
      </c>
      <c r="C21" s="129"/>
      <c r="D21" s="420">
        <f>SUM(F21:S21)</f>
        <v>0</v>
      </c>
      <c r="E21" s="434"/>
      <c r="F21" s="432"/>
      <c r="G21" s="432"/>
      <c r="H21" s="432"/>
      <c r="I21" s="432"/>
      <c r="J21" s="432"/>
      <c r="K21" s="432"/>
      <c r="L21" s="432"/>
      <c r="M21" s="432"/>
      <c r="N21" s="432"/>
      <c r="O21" s="432"/>
      <c r="P21" s="432"/>
      <c r="Q21" s="432"/>
      <c r="R21" s="432"/>
      <c r="S21" s="432"/>
      <c r="T21" s="434"/>
      <c r="U21" s="434"/>
    </row>
    <row r="22" spans="1:22" s="15" customFormat="1" ht="31.8" thickBot="1">
      <c r="A22" s="122">
        <v>2002</v>
      </c>
      <c r="B22" s="123" t="s">
        <v>62</v>
      </c>
      <c r="C22" s="421"/>
      <c r="D22" s="418">
        <f>SUM(F22:S22)</f>
        <v>0</v>
      </c>
      <c r="E22" s="434"/>
      <c r="F22" s="431"/>
      <c r="G22" s="431"/>
      <c r="H22" s="431"/>
      <c r="I22" s="431"/>
      <c r="J22" s="431"/>
      <c r="K22" s="431"/>
      <c r="L22" s="431"/>
      <c r="M22" s="431"/>
      <c r="N22" s="431"/>
      <c r="O22" s="431"/>
      <c r="P22" s="431"/>
      <c r="Q22" s="431"/>
      <c r="R22" s="431"/>
      <c r="S22" s="431"/>
      <c r="T22" s="434"/>
      <c r="U22" s="434"/>
    </row>
    <row r="23" spans="1:22" s="12" customFormat="1" ht="16.2" thickBot="1">
      <c r="A23" s="72" t="s">
        <v>126</v>
      </c>
      <c r="B23" s="72"/>
      <c r="D23" s="422">
        <f>SUM(D9:D22)</f>
        <v>0</v>
      </c>
      <c r="E23" s="436"/>
      <c r="F23" s="422">
        <f>SUM(F9:F22)</f>
        <v>0</v>
      </c>
      <c r="G23" s="422">
        <f>SUM(G9:G22)</f>
        <v>0</v>
      </c>
      <c r="H23" s="422">
        <f>SUM(H9:H22)</f>
        <v>0</v>
      </c>
      <c r="I23" s="422">
        <f t="shared" ref="I23:S23" si="1">SUM(I9:I22)</f>
        <v>0</v>
      </c>
      <c r="J23" s="422">
        <f t="shared" si="1"/>
        <v>0</v>
      </c>
      <c r="K23" s="422">
        <f t="shared" si="1"/>
        <v>0</v>
      </c>
      <c r="L23" s="422">
        <f t="shared" si="1"/>
        <v>0</v>
      </c>
      <c r="M23" s="422">
        <f t="shared" si="1"/>
        <v>0</v>
      </c>
      <c r="N23" s="422">
        <f t="shared" si="1"/>
        <v>0</v>
      </c>
      <c r="O23" s="422">
        <f t="shared" si="1"/>
        <v>0</v>
      </c>
      <c r="P23" s="422">
        <f t="shared" si="1"/>
        <v>0</v>
      </c>
      <c r="Q23" s="422">
        <f t="shared" si="1"/>
        <v>0</v>
      </c>
      <c r="R23" s="422">
        <f t="shared" si="1"/>
        <v>0</v>
      </c>
      <c r="S23" s="422">
        <f t="shared" si="1"/>
        <v>0</v>
      </c>
      <c r="T23" s="436"/>
      <c r="U23" s="437"/>
      <c r="V23" s="119"/>
    </row>
    <row r="24" spans="1:22" s="15" customFormat="1">
      <c r="A24" s="55"/>
      <c r="B24" s="121"/>
      <c r="D24" s="423"/>
      <c r="E24" s="434"/>
      <c r="F24" s="433"/>
      <c r="G24" s="433"/>
      <c r="H24" s="433"/>
      <c r="I24" s="433"/>
      <c r="J24" s="433"/>
      <c r="K24" s="433"/>
      <c r="L24" s="433"/>
      <c r="M24" s="433"/>
      <c r="N24" s="433"/>
      <c r="O24" s="433"/>
      <c r="P24" s="433"/>
      <c r="Q24" s="433"/>
      <c r="R24" s="433"/>
      <c r="S24" s="433"/>
      <c r="T24" s="434"/>
      <c r="U24" s="434"/>
    </row>
    <row r="25" spans="1:22" s="15" customFormat="1">
      <c r="A25" s="55" t="s">
        <v>66</v>
      </c>
      <c r="B25" s="121"/>
      <c r="D25" s="423"/>
      <c r="E25" s="434"/>
      <c r="F25" s="433"/>
      <c r="G25" s="433"/>
      <c r="H25" s="433"/>
      <c r="I25" s="433"/>
      <c r="J25" s="433"/>
      <c r="K25" s="433"/>
      <c r="L25" s="433"/>
      <c r="M25" s="433"/>
      <c r="N25" s="433"/>
      <c r="O25" s="433"/>
      <c r="P25" s="433"/>
      <c r="Q25" s="433"/>
      <c r="R25" s="433"/>
      <c r="S25" s="433"/>
      <c r="T25" s="434"/>
      <c r="U25" s="434"/>
    </row>
    <row r="26" spans="1:22" s="427" customFormat="1">
      <c r="A26" s="130" t="s">
        <v>68</v>
      </c>
      <c r="B26" s="134"/>
      <c r="C26" s="131"/>
      <c r="D26" s="419"/>
      <c r="E26" s="419"/>
      <c r="F26" s="419"/>
      <c r="G26" s="419"/>
      <c r="H26" s="419"/>
      <c r="I26" s="419"/>
      <c r="J26" s="419"/>
      <c r="K26" s="419"/>
      <c r="L26" s="419"/>
      <c r="M26" s="419"/>
      <c r="N26" s="419"/>
      <c r="O26" s="419"/>
      <c r="P26" s="419"/>
      <c r="Q26" s="419"/>
      <c r="R26" s="419"/>
      <c r="S26" s="419"/>
      <c r="T26" s="435"/>
      <c r="U26" s="435"/>
    </row>
    <row r="27" spans="1:22">
      <c r="A27" s="127">
        <v>3001</v>
      </c>
      <c r="B27" s="128" t="s">
        <v>69</v>
      </c>
      <c r="D27" s="420">
        <f>SUM(F27:S27)</f>
        <v>0</v>
      </c>
      <c r="E27" s="434"/>
      <c r="F27" s="432"/>
      <c r="G27" s="432"/>
      <c r="H27" s="432"/>
      <c r="I27" s="432"/>
      <c r="J27" s="432"/>
      <c r="K27" s="432"/>
      <c r="L27" s="432"/>
      <c r="M27" s="432"/>
      <c r="N27" s="432"/>
      <c r="O27" s="432"/>
      <c r="P27" s="432"/>
      <c r="Q27" s="432"/>
      <c r="R27" s="432"/>
      <c r="S27" s="432"/>
      <c r="T27" s="434"/>
      <c r="U27" s="434"/>
    </row>
    <row r="28" spans="1:22">
      <c r="A28" s="136">
        <v>3002</v>
      </c>
      <c r="B28" s="137" t="s">
        <v>72</v>
      </c>
      <c r="D28" s="418">
        <f t="shared" ref="D28:D50" si="2">SUM(F28:S28)</f>
        <v>0</v>
      </c>
      <c r="E28" s="434"/>
      <c r="F28" s="432"/>
      <c r="G28" s="430"/>
      <c r="H28" s="430"/>
      <c r="I28" s="430"/>
      <c r="J28" s="430"/>
      <c r="K28" s="430"/>
      <c r="L28" s="430"/>
      <c r="M28" s="430"/>
      <c r="N28" s="430"/>
      <c r="O28" s="430"/>
      <c r="P28" s="430"/>
      <c r="Q28" s="430"/>
      <c r="R28" s="430"/>
      <c r="S28" s="430"/>
      <c r="T28" s="434"/>
      <c r="U28" s="434"/>
    </row>
    <row r="29" spans="1:22">
      <c r="A29" s="136">
        <v>3003</v>
      </c>
      <c r="B29" s="137" t="s">
        <v>75</v>
      </c>
      <c r="D29" s="418">
        <f t="shared" si="2"/>
        <v>0</v>
      </c>
      <c r="E29" s="434"/>
      <c r="F29" s="432"/>
      <c r="G29" s="430"/>
      <c r="H29" s="430"/>
      <c r="I29" s="430"/>
      <c r="J29" s="430"/>
      <c r="K29" s="430"/>
      <c r="L29" s="430"/>
      <c r="M29" s="430"/>
      <c r="N29" s="430"/>
      <c r="O29" s="430"/>
      <c r="P29" s="430"/>
      <c r="Q29" s="430"/>
      <c r="R29" s="430"/>
      <c r="S29" s="430"/>
      <c r="T29" s="434"/>
      <c r="U29" s="434"/>
    </row>
    <row r="30" spans="1:22">
      <c r="A30" s="136">
        <v>3004</v>
      </c>
      <c r="B30" s="137" t="s">
        <v>76</v>
      </c>
      <c r="D30" s="418">
        <f t="shared" si="2"/>
        <v>0</v>
      </c>
      <c r="E30" s="434"/>
      <c r="F30" s="432"/>
      <c r="G30" s="430"/>
      <c r="H30" s="430"/>
      <c r="I30" s="430"/>
      <c r="J30" s="430"/>
      <c r="K30" s="430"/>
      <c r="L30" s="430"/>
      <c r="M30" s="430"/>
      <c r="N30" s="430"/>
      <c r="O30" s="430"/>
      <c r="P30" s="430"/>
      <c r="Q30" s="430"/>
      <c r="R30" s="430"/>
      <c r="S30" s="430"/>
      <c r="T30" s="434"/>
      <c r="U30" s="434"/>
    </row>
    <row r="31" spans="1:22">
      <c r="A31" s="136">
        <v>3005</v>
      </c>
      <c r="B31" s="137" t="s">
        <v>78</v>
      </c>
      <c r="D31" s="418">
        <f t="shared" si="2"/>
        <v>0</v>
      </c>
      <c r="E31" s="434"/>
      <c r="F31" s="432"/>
      <c r="G31" s="430"/>
      <c r="H31" s="430"/>
      <c r="I31" s="430"/>
      <c r="J31" s="430"/>
      <c r="K31" s="430"/>
      <c r="L31" s="430"/>
      <c r="M31" s="430"/>
      <c r="N31" s="430"/>
      <c r="O31" s="430"/>
      <c r="P31" s="430"/>
      <c r="Q31" s="430"/>
      <c r="R31" s="430"/>
      <c r="S31" s="430"/>
      <c r="T31" s="434"/>
      <c r="U31" s="434"/>
    </row>
    <row r="32" spans="1:22">
      <c r="A32" s="136">
        <v>3006</v>
      </c>
      <c r="B32" s="137" t="s">
        <v>80</v>
      </c>
      <c r="D32" s="418">
        <f t="shared" si="2"/>
        <v>0</v>
      </c>
      <c r="E32" s="434"/>
      <c r="F32" s="432"/>
      <c r="G32" s="430"/>
      <c r="H32" s="430"/>
      <c r="I32" s="430"/>
      <c r="J32" s="430"/>
      <c r="K32" s="430"/>
      <c r="L32" s="430"/>
      <c r="M32" s="430"/>
      <c r="N32" s="430"/>
      <c r="O32" s="430"/>
      <c r="P32" s="430"/>
      <c r="Q32" s="430"/>
      <c r="R32" s="430"/>
      <c r="S32" s="430"/>
      <c r="T32" s="434"/>
      <c r="U32" s="434"/>
    </row>
    <row r="33" spans="1:256">
      <c r="A33" s="136">
        <v>3007</v>
      </c>
      <c r="B33" s="137" t="s">
        <v>84</v>
      </c>
      <c r="D33" s="418">
        <f t="shared" si="2"/>
        <v>0</v>
      </c>
      <c r="E33" s="434"/>
      <c r="F33" s="432"/>
      <c r="G33" s="430"/>
      <c r="H33" s="430"/>
      <c r="I33" s="430"/>
      <c r="J33" s="430"/>
      <c r="K33" s="430"/>
      <c r="L33" s="430"/>
      <c r="M33" s="430"/>
      <c r="N33" s="430"/>
      <c r="O33" s="430"/>
      <c r="P33" s="430"/>
      <c r="Q33" s="430"/>
      <c r="R33" s="430"/>
      <c r="S33" s="430"/>
      <c r="T33" s="434"/>
      <c r="U33" s="434"/>
    </row>
    <row r="34" spans="1:256">
      <c r="A34" s="136">
        <v>3008</v>
      </c>
      <c r="B34" s="137" t="s">
        <v>85</v>
      </c>
      <c r="D34" s="418">
        <f t="shared" si="2"/>
        <v>0</v>
      </c>
      <c r="E34" s="434"/>
      <c r="F34" s="432"/>
      <c r="G34" s="430"/>
      <c r="H34" s="430"/>
      <c r="I34" s="430"/>
      <c r="J34" s="430"/>
      <c r="K34" s="430"/>
      <c r="L34" s="430"/>
      <c r="M34" s="430"/>
      <c r="N34" s="430"/>
      <c r="O34" s="430"/>
      <c r="P34" s="430"/>
      <c r="Q34" s="430"/>
      <c r="R34" s="430"/>
      <c r="S34" s="430"/>
      <c r="T34" s="434"/>
      <c r="U34" s="434"/>
    </row>
    <row r="35" spans="1:256">
      <c r="A35" s="136">
        <v>3009</v>
      </c>
      <c r="B35" s="137" t="s">
        <v>88</v>
      </c>
      <c r="D35" s="418">
        <f t="shared" si="2"/>
        <v>0</v>
      </c>
      <c r="E35" s="434"/>
      <c r="F35" s="432"/>
      <c r="G35" s="430"/>
      <c r="H35" s="430"/>
      <c r="I35" s="430"/>
      <c r="J35" s="430"/>
      <c r="K35" s="430"/>
      <c r="L35" s="430"/>
      <c r="M35" s="430"/>
      <c r="N35" s="430"/>
      <c r="O35" s="430"/>
      <c r="P35" s="430"/>
      <c r="Q35" s="430"/>
      <c r="R35" s="430"/>
      <c r="S35" s="430"/>
      <c r="T35" s="434"/>
      <c r="U35" s="434"/>
    </row>
    <row r="36" spans="1:256">
      <c r="A36" s="139">
        <v>3010</v>
      </c>
      <c r="B36" s="140" t="s">
        <v>90</v>
      </c>
      <c r="C36" s="129"/>
      <c r="D36" s="424">
        <f t="shared" si="2"/>
        <v>0</v>
      </c>
      <c r="E36" s="434"/>
      <c r="F36" s="431"/>
      <c r="G36" s="431"/>
      <c r="H36" s="431"/>
      <c r="I36" s="431"/>
      <c r="J36" s="431"/>
      <c r="K36" s="431"/>
      <c r="L36" s="431"/>
      <c r="M36" s="431"/>
      <c r="N36" s="431"/>
      <c r="O36" s="431"/>
      <c r="P36" s="431"/>
      <c r="Q36" s="431"/>
      <c r="R36" s="431"/>
      <c r="S36" s="431"/>
      <c r="T36" s="434"/>
      <c r="U36" s="434"/>
    </row>
    <row r="37" spans="1:256" s="427" customFormat="1">
      <c r="A37" s="130" t="s">
        <v>91</v>
      </c>
      <c r="B37" s="134"/>
      <c r="C37" s="131"/>
      <c r="D37" s="419"/>
      <c r="E37" s="419"/>
      <c r="F37" s="419"/>
      <c r="G37" s="419"/>
      <c r="H37" s="419"/>
      <c r="I37" s="419"/>
      <c r="J37" s="419"/>
      <c r="K37" s="419"/>
      <c r="L37" s="419"/>
      <c r="M37" s="419"/>
      <c r="N37" s="419"/>
      <c r="O37" s="419"/>
      <c r="P37" s="419"/>
      <c r="Q37" s="419"/>
      <c r="R37" s="419"/>
      <c r="S37" s="419"/>
      <c r="T37" s="435"/>
      <c r="U37" s="435"/>
    </row>
    <row r="38" spans="1:256">
      <c r="A38" s="127">
        <v>4000</v>
      </c>
      <c r="B38" s="137" t="s">
        <v>605</v>
      </c>
      <c r="C38" s="425"/>
      <c r="D38" s="420">
        <f t="shared" si="2"/>
        <v>0</v>
      </c>
      <c r="E38" s="434"/>
      <c r="F38" s="432"/>
      <c r="G38" s="432"/>
      <c r="H38" s="432"/>
      <c r="I38" s="432"/>
      <c r="J38" s="432"/>
      <c r="K38" s="432"/>
      <c r="L38" s="432"/>
      <c r="M38" s="432"/>
      <c r="N38" s="432"/>
      <c r="O38" s="432"/>
      <c r="P38" s="432"/>
      <c r="Q38" s="432"/>
      <c r="R38" s="432"/>
      <c r="S38" s="432"/>
      <c r="T38" s="434"/>
      <c r="U38" s="434"/>
    </row>
    <row r="39" spans="1:256">
      <c r="A39" s="136">
        <v>4001</v>
      </c>
      <c r="B39" s="137" t="s">
        <v>92</v>
      </c>
      <c r="C39" s="129"/>
      <c r="D39" s="418">
        <f t="shared" si="2"/>
        <v>0</v>
      </c>
      <c r="E39" s="434"/>
      <c r="F39" s="430"/>
      <c r="G39" s="430"/>
      <c r="H39" s="430"/>
      <c r="I39" s="430"/>
      <c r="J39" s="430"/>
      <c r="K39" s="430"/>
      <c r="L39" s="430"/>
      <c r="M39" s="430"/>
      <c r="N39" s="430"/>
      <c r="O39" s="430"/>
      <c r="P39" s="430"/>
      <c r="Q39" s="430"/>
      <c r="R39" s="430"/>
      <c r="S39" s="430"/>
      <c r="T39" s="434"/>
      <c r="U39" s="434"/>
    </row>
    <row r="40" spans="1:256" ht="31.2">
      <c r="A40" s="136">
        <v>4002</v>
      </c>
      <c r="B40" s="137" t="s">
        <v>93</v>
      </c>
      <c r="C40" s="129"/>
      <c r="D40" s="418">
        <f t="shared" si="2"/>
        <v>0</v>
      </c>
      <c r="E40" s="434"/>
      <c r="F40" s="432"/>
      <c r="G40" s="430"/>
      <c r="H40" s="430"/>
      <c r="I40" s="430"/>
      <c r="J40" s="430"/>
      <c r="K40" s="430"/>
      <c r="L40" s="430"/>
      <c r="M40" s="430"/>
      <c r="N40" s="430"/>
      <c r="O40" s="430"/>
      <c r="P40" s="430"/>
      <c r="Q40" s="430"/>
      <c r="R40" s="430"/>
      <c r="S40" s="430"/>
      <c r="T40" s="434"/>
      <c r="U40" s="434"/>
    </row>
    <row r="41" spans="1:256">
      <c r="A41" s="136">
        <v>4003</v>
      </c>
      <c r="B41" s="128" t="s">
        <v>127</v>
      </c>
      <c r="D41" s="418">
        <f t="shared" si="2"/>
        <v>0</v>
      </c>
      <c r="E41" s="434"/>
      <c r="F41" s="430"/>
      <c r="G41" s="430"/>
      <c r="H41" s="430"/>
      <c r="I41" s="430"/>
      <c r="J41" s="430"/>
      <c r="K41" s="430"/>
      <c r="L41" s="430"/>
      <c r="M41" s="430"/>
      <c r="N41" s="430"/>
      <c r="O41" s="430"/>
      <c r="P41" s="430"/>
      <c r="Q41" s="430"/>
      <c r="R41" s="430"/>
      <c r="S41" s="430"/>
      <c r="T41" s="434"/>
      <c r="U41" s="434"/>
    </row>
    <row r="42" spans="1:256" s="427" customFormat="1">
      <c r="A42" s="136">
        <v>4004</v>
      </c>
      <c r="B42" s="128" t="s">
        <v>96</v>
      </c>
      <c r="C42" s="144"/>
      <c r="D42" s="418">
        <f t="shared" si="2"/>
        <v>0</v>
      </c>
      <c r="E42" s="144"/>
      <c r="F42" s="430"/>
      <c r="G42" s="430"/>
      <c r="H42" s="430"/>
      <c r="I42" s="430"/>
      <c r="J42" s="430"/>
      <c r="K42" s="430"/>
      <c r="L42" s="430"/>
      <c r="M42" s="430"/>
      <c r="N42" s="430"/>
      <c r="O42" s="430"/>
      <c r="P42" s="430"/>
      <c r="Q42" s="430"/>
      <c r="R42" s="430"/>
      <c r="S42" s="430"/>
    </row>
    <row r="43" spans="1:256" ht="15.6" customHeight="1">
      <c r="A43" s="130" t="s">
        <v>101</v>
      </c>
      <c r="B43" s="130"/>
      <c r="C43" s="131"/>
      <c r="D43" s="419"/>
      <c r="E43" s="419"/>
      <c r="F43" s="419"/>
      <c r="G43" s="419"/>
      <c r="H43" s="419"/>
      <c r="I43" s="419"/>
      <c r="J43" s="419"/>
      <c r="K43" s="419"/>
      <c r="L43" s="419"/>
      <c r="M43" s="419"/>
      <c r="N43" s="419"/>
      <c r="O43" s="419"/>
      <c r="P43" s="419"/>
      <c r="Q43" s="419"/>
      <c r="R43" s="419"/>
      <c r="S43" s="419"/>
      <c r="T43" s="435"/>
      <c r="U43" s="435"/>
      <c r="V43" s="427"/>
      <c r="W43" s="427"/>
      <c r="X43" s="427"/>
      <c r="Y43" s="427"/>
      <c r="Z43" s="427"/>
      <c r="AA43" s="427"/>
      <c r="AB43" s="427"/>
      <c r="AC43" s="427"/>
      <c r="AD43" s="427"/>
      <c r="AE43" s="427"/>
      <c r="AF43" s="427"/>
      <c r="AG43" s="427"/>
      <c r="AH43" s="427"/>
      <c r="AI43" s="427"/>
      <c r="AJ43" s="427"/>
      <c r="AK43" s="427"/>
      <c r="AL43" s="427"/>
      <c r="AM43" s="427"/>
      <c r="AN43" s="427"/>
      <c r="AO43" s="427"/>
      <c r="AP43" s="427"/>
      <c r="AQ43" s="427"/>
      <c r="AR43" s="427"/>
      <c r="AS43" s="427"/>
      <c r="AT43" s="427"/>
      <c r="AU43" s="427"/>
      <c r="AV43" s="427"/>
      <c r="AW43" s="427"/>
      <c r="AX43" s="427"/>
      <c r="AY43" s="427"/>
      <c r="AZ43" s="427"/>
      <c r="BA43" s="427"/>
      <c r="BB43" s="427"/>
      <c r="BC43" s="427"/>
      <c r="BD43" s="427"/>
      <c r="BE43" s="427"/>
      <c r="BF43" s="427"/>
      <c r="BG43" s="427"/>
      <c r="BH43" s="427"/>
      <c r="BI43" s="427"/>
      <c r="BJ43" s="427"/>
      <c r="BK43" s="427"/>
      <c r="BL43" s="427"/>
      <c r="BM43" s="427"/>
      <c r="BN43" s="427"/>
      <c r="BO43" s="427"/>
      <c r="BP43" s="427"/>
      <c r="BQ43" s="427"/>
      <c r="BR43" s="427"/>
      <c r="BS43" s="427"/>
      <c r="BT43" s="427"/>
      <c r="BU43" s="427"/>
      <c r="BV43" s="427"/>
      <c r="BW43" s="427"/>
      <c r="BX43" s="427"/>
      <c r="BY43" s="427"/>
      <c r="BZ43" s="427"/>
      <c r="CA43" s="427"/>
      <c r="CB43" s="427"/>
      <c r="CC43" s="427"/>
      <c r="CD43" s="427"/>
      <c r="CE43" s="427"/>
      <c r="CF43" s="427"/>
      <c r="CG43" s="427"/>
      <c r="CH43" s="427"/>
      <c r="CI43" s="427"/>
      <c r="CJ43" s="427"/>
      <c r="CK43" s="427"/>
      <c r="CL43" s="427"/>
      <c r="CM43" s="427"/>
      <c r="CN43" s="427"/>
      <c r="CO43" s="427"/>
      <c r="CP43" s="427"/>
      <c r="CQ43" s="427"/>
      <c r="CR43" s="427"/>
      <c r="CS43" s="427"/>
      <c r="CT43" s="427"/>
      <c r="CU43" s="427"/>
      <c r="CV43" s="427"/>
      <c r="CW43" s="427"/>
      <c r="CX43" s="427"/>
      <c r="CY43" s="427"/>
      <c r="CZ43" s="427"/>
      <c r="DA43" s="427"/>
      <c r="DB43" s="427"/>
      <c r="DC43" s="427"/>
      <c r="DD43" s="427"/>
      <c r="DE43" s="427"/>
      <c r="DF43" s="427"/>
      <c r="DG43" s="427"/>
      <c r="DH43" s="427"/>
      <c r="DI43" s="427"/>
      <c r="DJ43" s="427"/>
      <c r="DK43" s="427"/>
      <c r="DL43" s="427"/>
      <c r="DM43" s="427"/>
      <c r="DN43" s="427"/>
      <c r="DO43" s="427"/>
      <c r="DP43" s="427"/>
      <c r="DQ43" s="427"/>
      <c r="DR43" s="427"/>
      <c r="DS43" s="427"/>
      <c r="DT43" s="427"/>
      <c r="DU43" s="427"/>
      <c r="DV43" s="427"/>
      <c r="DW43" s="427"/>
      <c r="DX43" s="427"/>
      <c r="DY43" s="427"/>
      <c r="DZ43" s="427"/>
      <c r="EA43" s="427"/>
      <c r="EB43" s="427"/>
      <c r="EC43" s="427"/>
      <c r="ED43" s="427"/>
      <c r="EE43" s="427"/>
      <c r="EF43" s="427"/>
      <c r="EG43" s="427"/>
      <c r="EH43" s="427"/>
      <c r="EI43" s="427"/>
      <c r="EJ43" s="427"/>
      <c r="EK43" s="427"/>
      <c r="EL43" s="427"/>
      <c r="EM43" s="427"/>
      <c r="EN43" s="427"/>
      <c r="EO43" s="427"/>
      <c r="EP43" s="427"/>
      <c r="EQ43" s="427"/>
      <c r="ER43" s="427"/>
      <c r="ES43" s="427"/>
      <c r="ET43" s="427"/>
      <c r="EU43" s="427"/>
      <c r="EV43" s="427"/>
      <c r="EW43" s="427"/>
      <c r="EX43" s="427"/>
      <c r="EY43" s="427"/>
      <c r="EZ43" s="427"/>
      <c r="FA43" s="427"/>
      <c r="FB43" s="427"/>
      <c r="FC43" s="427"/>
      <c r="FD43" s="427"/>
      <c r="FE43" s="427"/>
      <c r="FF43" s="427"/>
      <c r="FG43" s="427"/>
      <c r="FH43" s="427"/>
      <c r="FI43" s="427"/>
      <c r="FJ43" s="427"/>
      <c r="FK43" s="427"/>
      <c r="FL43" s="427"/>
      <c r="FM43" s="427"/>
      <c r="FN43" s="427"/>
      <c r="FO43" s="427"/>
      <c r="FP43" s="427"/>
      <c r="FQ43" s="427"/>
      <c r="FR43" s="427"/>
      <c r="FS43" s="427"/>
      <c r="FT43" s="427"/>
      <c r="FU43" s="427"/>
      <c r="FV43" s="427"/>
      <c r="FW43" s="427"/>
      <c r="FX43" s="427"/>
      <c r="FY43" s="427"/>
      <c r="FZ43" s="427"/>
      <c r="GA43" s="427"/>
      <c r="GB43" s="427"/>
      <c r="GC43" s="427"/>
      <c r="GD43" s="427"/>
      <c r="GE43" s="427"/>
      <c r="GF43" s="427"/>
      <c r="GG43" s="427"/>
      <c r="GH43" s="427"/>
      <c r="GI43" s="427"/>
      <c r="GJ43" s="427"/>
      <c r="GK43" s="427"/>
      <c r="GL43" s="427"/>
      <c r="GM43" s="427"/>
      <c r="GN43" s="427"/>
      <c r="GO43" s="427"/>
      <c r="GP43" s="427"/>
      <c r="GQ43" s="427"/>
      <c r="GR43" s="427"/>
      <c r="GS43" s="427"/>
      <c r="GT43" s="427"/>
      <c r="GU43" s="427"/>
      <c r="GV43" s="427"/>
      <c r="GW43" s="427"/>
      <c r="GX43" s="427"/>
      <c r="GY43" s="427"/>
      <c r="GZ43" s="427"/>
      <c r="HA43" s="427"/>
      <c r="HB43" s="427"/>
      <c r="HC43" s="427"/>
      <c r="HD43" s="427"/>
      <c r="HE43" s="427"/>
      <c r="HF43" s="427"/>
      <c r="HG43" s="427"/>
      <c r="HH43" s="427"/>
      <c r="HI43" s="427"/>
      <c r="HJ43" s="427"/>
      <c r="HK43" s="427"/>
      <c r="HL43" s="427"/>
      <c r="HM43" s="427"/>
      <c r="HN43" s="427"/>
      <c r="HO43" s="427"/>
      <c r="HP43" s="427"/>
      <c r="HQ43" s="427"/>
      <c r="HR43" s="427"/>
      <c r="HS43" s="427"/>
      <c r="HT43" s="427"/>
      <c r="HU43" s="427"/>
      <c r="HV43" s="427"/>
      <c r="HW43" s="427"/>
      <c r="HX43" s="427"/>
      <c r="HY43" s="427"/>
      <c r="HZ43" s="427"/>
      <c r="IA43" s="427"/>
      <c r="IB43" s="427"/>
      <c r="IC43" s="427"/>
      <c r="ID43" s="427"/>
      <c r="IE43" s="427"/>
      <c r="IF43" s="427"/>
      <c r="IG43" s="427"/>
      <c r="IH43" s="427"/>
      <c r="II43" s="427"/>
      <c r="IJ43" s="427"/>
      <c r="IK43" s="427"/>
      <c r="IL43" s="427"/>
      <c r="IM43" s="427"/>
      <c r="IN43" s="427"/>
      <c r="IO43" s="427"/>
      <c r="IP43" s="427"/>
      <c r="IQ43" s="427"/>
      <c r="IR43" s="427"/>
      <c r="IS43" s="427"/>
      <c r="IT43" s="427"/>
      <c r="IU43" s="427"/>
      <c r="IV43" s="427"/>
    </row>
    <row r="44" spans="1:256">
      <c r="A44" s="136">
        <v>5002</v>
      </c>
      <c r="B44" s="137" t="s">
        <v>102</v>
      </c>
      <c r="D44" s="418">
        <f t="shared" si="2"/>
        <v>0</v>
      </c>
      <c r="E44" s="434"/>
      <c r="F44" s="430"/>
      <c r="G44" s="430"/>
      <c r="H44" s="430"/>
      <c r="I44" s="430"/>
      <c r="J44" s="430"/>
      <c r="K44" s="430"/>
      <c r="L44" s="430"/>
      <c r="M44" s="430"/>
      <c r="N44" s="430"/>
      <c r="O44" s="430"/>
      <c r="P44" s="430"/>
      <c r="Q44" s="430"/>
      <c r="R44" s="430"/>
      <c r="S44" s="430"/>
      <c r="T44" s="434"/>
      <c r="U44" s="434"/>
    </row>
    <row r="45" spans="1:256">
      <c r="A45" s="136">
        <v>5003</v>
      </c>
      <c r="B45" s="137" t="s">
        <v>103</v>
      </c>
      <c r="D45" s="418">
        <f t="shared" si="2"/>
        <v>0</v>
      </c>
      <c r="E45" s="434"/>
      <c r="F45" s="432"/>
      <c r="G45" s="430"/>
      <c r="H45" s="430"/>
      <c r="I45" s="430"/>
      <c r="J45" s="430"/>
      <c r="K45" s="430"/>
      <c r="L45" s="430"/>
      <c r="M45" s="430"/>
      <c r="N45" s="430"/>
      <c r="O45" s="430"/>
      <c r="P45" s="430"/>
      <c r="Q45" s="430"/>
      <c r="R45" s="430"/>
      <c r="S45" s="430"/>
      <c r="T45" s="434"/>
      <c r="U45" s="434"/>
    </row>
    <row r="46" spans="1:256">
      <c r="A46" s="136">
        <v>5004</v>
      </c>
      <c r="B46" s="137" t="s">
        <v>105</v>
      </c>
      <c r="D46" s="418">
        <f t="shared" si="2"/>
        <v>0</v>
      </c>
      <c r="E46" s="434"/>
      <c r="F46" s="430"/>
      <c r="G46" s="430"/>
      <c r="H46" s="430"/>
      <c r="I46" s="430"/>
      <c r="J46" s="430"/>
      <c r="K46" s="430"/>
      <c r="L46" s="430"/>
      <c r="M46" s="430"/>
      <c r="N46" s="430"/>
      <c r="O46" s="430"/>
      <c r="P46" s="430"/>
      <c r="Q46" s="430"/>
      <c r="R46" s="430"/>
      <c r="S46" s="430"/>
      <c r="T46" s="434"/>
      <c r="U46" s="434"/>
    </row>
    <row r="47" spans="1:256">
      <c r="A47" s="136">
        <v>5005</v>
      </c>
      <c r="B47" s="137" t="s">
        <v>246</v>
      </c>
      <c r="C47" s="129"/>
      <c r="D47" s="418">
        <f t="shared" si="2"/>
        <v>0</v>
      </c>
      <c r="E47" s="434"/>
      <c r="F47" s="432"/>
      <c r="G47" s="430"/>
      <c r="H47" s="430"/>
      <c r="I47" s="430"/>
      <c r="J47" s="430"/>
      <c r="K47" s="430"/>
      <c r="L47" s="430"/>
      <c r="M47" s="430"/>
      <c r="N47" s="430"/>
      <c r="O47" s="430"/>
      <c r="P47" s="430"/>
      <c r="Q47" s="430"/>
      <c r="R47" s="430"/>
      <c r="S47" s="430"/>
      <c r="T47" s="434"/>
      <c r="U47" s="434"/>
    </row>
    <row r="48" spans="1:256">
      <c r="A48" s="136">
        <v>5006</v>
      </c>
      <c r="B48" s="137" t="s">
        <v>108</v>
      </c>
      <c r="C48" s="129"/>
      <c r="D48" s="418">
        <f t="shared" si="2"/>
        <v>0</v>
      </c>
      <c r="E48" s="434"/>
      <c r="F48" s="430"/>
      <c r="G48" s="430"/>
      <c r="H48" s="430"/>
      <c r="I48" s="430"/>
      <c r="J48" s="430"/>
      <c r="K48" s="430"/>
      <c r="L48" s="430"/>
      <c r="M48" s="430"/>
      <c r="N48" s="430"/>
      <c r="O48" s="430"/>
      <c r="P48" s="430"/>
      <c r="Q48" s="430"/>
      <c r="R48" s="430"/>
      <c r="S48" s="430"/>
      <c r="T48" s="434"/>
      <c r="U48" s="434"/>
    </row>
    <row r="49" spans="1:21">
      <c r="A49" s="136">
        <v>5007</v>
      </c>
      <c r="B49" s="137" t="s">
        <v>110</v>
      </c>
      <c r="C49" s="129"/>
      <c r="D49" s="418">
        <f t="shared" si="2"/>
        <v>0</v>
      </c>
      <c r="E49" s="434"/>
      <c r="F49" s="432"/>
      <c r="G49" s="430"/>
      <c r="H49" s="430"/>
      <c r="I49" s="430"/>
      <c r="J49" s="430"/>
      <c r="K49" s="430"/>
      <c r="L49" s="430"/>
      <c r="M49" s="430"/>
      <c r="N49" s="430"/>
      <c r="O49" s="430"/>
      <c r="P49" s="430"/>
      <c r="Q49" s="430"/>
      <c r="R49" s="430"/>
      <c r="S49" s="430"/>
      <c r="T49" s="434"/>
      <c r="U49" s="434"/>
    </row>
    <row r="50" spans="1:21" ht="31.2">
      <c r="A50" s="136">
        <v>5008</v>
      </c>
      <c r="B50" s="137" t="s">
        <v>112</v>
      </c>
      <c r="C50" s="129"/>
      <c r="D50" s="418">
        <f t="shared" si="2"/>
        <v>0</v>
      </c>
      <c r="E50" s="434"/>
      <c r="F50" s="430"/>
      <c r="G50" s="430"/>
      <c r="H50" s="430"/>
      <c r="I50" s="430"/>
      <c r="J50" s="430"/>
      <c r="K50" s="430"/>
      <c r="L50" s="430"/>
      <c r="M50" s="430"/>
      <c r="N50" s="430"/>
      <c r="O50" s="430"/>
      <c r="P50" s="430"/>
      <c r="Q50" s="430"/>
      <c r="R50" s="430"/>
      <c r="S50" s="430"/>
      <c r="T50" s="434"/>
      <c r="U50" s="434"/>
    </row>
    <row r="51" spans="1:21" ht="16.2" thickBot="1">
      <c r="A51" s="142"/>
      <c r="B51" s="144"/>
      <c r="D51" s="422">
        <f>SUM(D27:D50)</f>
        <v>0</v>
      </c>
      <c r="E51" s="436"/>
      <c r="F51" s="422">
        <f>SUM(F27:F50)</f>
        <v>0</v>
      </c>
      <c r="G51" s="422">
        <f t="shared" ref="G51:S51" si="3">SUM(G27:G50)</f>
        <v>0</v>
      </c>
      <c r="H51" s="422">
        <f t="shared" si="3"/>
        <v>0</v>
      </c>
      <c r="I51" s="422">
        <f t="shared" si="3"/>
        <v>0</v>
      </c>
      <c r="J51" s="422">
        <f t="shared" si="3"/>
        <v>0</v>
      </c>
      <c r="K51" s="422">
        <f t="shared" si="3"/>
        <v>0</v>
      </c>
      <c r="L51" s="422">
        <f t="shared" si="3"/>
        <v>0</v>
      </c>
      <c r="M51" s="422">
        <f t="shared" si="3"/>
        <v>0</v>
      </c>
      <c r="N51" s="422">
        <f t="shared" si="3"/>
        <v>0</v>
      </c>
      <c r="O51" s="422">
        <f t="shared" si="3"/>
        <v>0</v>
      </c>
      <c r="P51" s="422">
        <f t="shared" si="3"/>
        <v>0</v>
      </c>
      <c r="Q51" s="422">
        <f t="shared" si="3"/>
        <v>0</v>
      </c>
      <c r="R51" s="422">
        <f t="shared" si="3"/>
        <v>0</v>
      </c>
      <c r="S51" s="422">
        <f t="shared" si="3"/>
        <v>0</v>
      </c>
      <c r="T51" s="434"/>
      <c r="U51" s="434"/>
    </row>
    <row r="52" spans="1:21" ht="16.2" thickTop="1">
      <c r="A52" s="142"/>
      <c r="B52" s="144"/>
      <c r="D52" s="438"/>
      <c r="E52" s="436"/>
      <c r="F52" s="438"/>
      <c r="G52" s="438"/>
      <c r="H52" s="438"/>
      <c r="I52" s="438"/>
      <c r="J52" s="438"/>
      <c r="K52" s="438"/>
      <c r="L52" s="438"/>
      <c r="M52" s="438"/>
      <c r="N52" s="438"/>
      <c r="O52" s="438"/>
      <c r="P52" s="438"/>
      <c r="Q52" s="438"/>
      <c r="R52" s="438"/>
      <c r="S52" s="438"/>
      <c r="T52" s="434"/>
      <c r="U52" s="434"/>
    </row>
    <row r="53" spans="1:21">
      <c r="A53" s="142"/>
      <c r="B53" s="8"/>
      <c r="D53" s="438"/>
      <c r="E53" s="433"/>
      <c r="F53" s="434"/>
      <c r="G53" s="434"/>
    </row>
    <row r="54" spans="1:21">
      <c r="A54" s="144"/>
      <c r="B54" s="144"/>
      <c r="D54" s="434"/>
      <c r="E54" s="434"/>
      <c r="F54" s="434"/>
      <c r="G54" s="434"/>
    </row>
    <row r="55" spans="1:21">
      <c r="A55" s="143"/>
      <c r="B55" s="55" t="s">
        <v>129</v>
      </c>
      <c r="D55" s="439">
        <f>'Sep 26 Return'!D60</f>
        <v>0</v>
      </c>
      <c r="E55" s="434"/>
      <c r="F55" s="434"/>
      <c r="G55" s="434"/>
    </row>
    <row r="56" spans="1:21">
      <c r="A56" s="142"/>
      <c r="B56" s="8" t="s">
        <v>130</v>
      </c>
      <c r="D56" s="439">
        <f>D23</f>
        <v>0</v>
      </c>
      <c r="E56" s="434"/>
      <c r="F56" s="434"/>
      <c r="G56" s="434"/>
    </row>
    <row r="57" spans="1:21">
      <c r="A57" s="142"/>
      <c r="B57" s="8" t="s">
        <v>131</v>
      </c>
      <c r="D57" s="439">
        <f>-D51</f>
        <v>0</v>
      </c>
      <c r="E57" s="434"/>
      <c r="F57" s="434"/>
      <c r="G57" s="434"/>
    </row>
    <row r="58" spans="1:21" ht="16.2" thickBot="1">
      <c r="A58" s="142"/>
      <c r="B58" s="8" t="s">
        <v>132</v>
      </c>
      <c r="D58" s="440">
        <f>SUM(D55:D57)</f>
        <v>0</v>
      </c>
      <c r="E58" s="434"/>
      <c r="F58" s="434"/>
      <c r="G58" s="434"/>
    </row>
    <row r="59" spans="1:21" ht="16.2" thickTop="1">
      <c r="A59" s="142"/>
      <c r="B59" s="144"/>
      <c r="D59" s="434"/>
      <c r="E59" s="434"/>
      <c r="F59" s="434"/>
      <c r="G59" s="434"/>
    </row>
    <row r="60" spans="1:21">
      <c r="A60" s="142"/>
      <c r="B60" s="144"/>
      <c r="D60" s="434"/>
      <c r="E60" s="434"/>
      <c r="F60" s="434"/>
      <c r="G60" s="434"/>
    </row>
    <row r="61" spans="1:21">
      <c r="A61" s="142"/>
      <c r="B61" s="8" t="s">
        <v>133</v>
      </c>
      <c r="D61" s="434"/>
      <c r="E61" s="434"/>
      <c r="F61" s="434"/>
      <c r="G61" s="434"/>
    </row>
    <row r="62" spans="1:21">
      <c r="A62" s="142"/>
      <c r="B62" s="144" t="s">
        <v>728</v>
      </c>
      <c r="D62" s="441"/>
      <c r="E62" s="434" t="s">
        <v>134</v>
      </c>
      <c r="F62" s="434"/>
      <c r="G62" s="434"/>
    </row>
    <row r="63" spans="1:21" ht="16.2" thickBot="1">
      <c r="A63" s="142"/>
      <c r="B63" s="144" t="s">
        <v>729</v>
      </c>
      <c r="D63" s="442">
        <f>D58-D62</f>
        <v>0</v>
      </c>
      <c r="E63" s="434"/>
      <c r="F63" s="434"/>
      <c r="G63" s="434"/>
    </row>
    <row r="64" spans="1:21" ht="16.2" thickTop="1">
      <c r="A64" s="142"/>
      <c r="B64" s="144"/>
      <c r="D64" s="434"/>
      <c r="E64" s="434"/>
      <c r="F64" s="434"/>
      <c r="G64" s="434"/>
    </row>
    <row r="65" spans="1:19">
      <c r="A65" s="142"/>
      <c r="B65" s="612" t="s">
        <v>730</v>
      </c>
      <c r="C65" s="612"/>
      <c r="D65" s="441"/>
      <c r="E65" s="434"/>
      <c r="F65" s="434"/>
      <c r="G65" s="434"/>
    </row>
    <row r="66" spans="1:19" ht="28.2" customHeight="1">
      <c r="A66" s="142"/>
      <c r="B66" s="480" t="s">
        <v>731</v>
      </c>
      <c r="C66" s="480"/>
      <c r="D66" s="443"/>
      <c r="E66" s="434" t="s">
        <v>135</v>
      </c>
      <c r="F66" s="434"/>
      <c r="G66" s="434"/>
    </row>
    <row r="67" spans="1:19">
      <c r="A67" s="142"/>
      <c r="B67" s="612" t="s">
        <v>732</v>
      </c>
      <c r="C67" s="612"/>
      <c r="D67" s="441"/>
      <c r="E67" s="434"/>
      <c r="F67" s="434"/>
      <c r="G67" s="434"/>
    </row>
    <row r="68" spans="1:19" ht="16.2" thickBot="1">
      <c r="A68" s="142"/>
      <c r="B68" s="615" t="s">
        <v>733</v>
      </c>
      <c r="C68" s="615"/>
      <c r="D68" s="442">
        <f>SUM(D65:D67)</f>
        <v>0</v>
      </c>
      <c r="E68" s="434"/>
      <c r="F68" s="434"/>
      <c r="G68" s="434"/>
    </row>
    <row r="69" spans="1:19" ht="16.2" thickTop="1">
      <c r="A69" s="142"/>
      <c r="B69" s="144"/>
      <c r="C69" s="144"/>
      <c r="D69" s="434"/>
      <c r="E69" s="434"/>
    </row>
    <row r="70" spans="1:19">
      <c r="A70" s="142"/>
      <c r="B70" s="144"/>
      <c r="C70" s="144" t="s">
        <v>136</v>
      </c>
      <c r="D70" s="444">
        <f>D68-D63</f>
        <v>0</v>
      </c>
      <c r="E70" s="434"/>
    </row>
    <row r="71" spans="1:19">
      <c r="A71" s="142"/>
      <c r="B71" s="616"/>
      <c r="C71" s="616"/>
      <c r="E71" s="434"/>
      <c r="I71" s="617"/>
      <c r="J71" s="617"/>
    </row>
    <row r="72" spans="1:19">
      <c r="F72" s="145"/>
      <c r="G72" s="146"/>
      <c r="H72" s="147"/>
      <c r="I72" s="613"/>
      <c r="J72" s="613"/>
    </row>
    <row r="73" spans="1:19">
      <c r="F73" s="145"/>
      <c r="G73" s="148"/>
      <c r="H73" s="147"/>
      <c r="I73" s="613"/>
      <c r="J73" s="613"/>
    </row>
    <row r="74" spans="1:19">
      <c r="A74" s="149" t="s">
        <v>137</v>
      </c>
      <c r="B74" s="150"/>
      <c r="C74" s="150"/>
      <c r="D74" s="150"/>
      <c r="E74" s="150"/>
      <c r="F74" s="150"/>
      <c r="G74" s="150"/>
      <c r="H74" s="150"/>
      <c r="I74" s="150"/>
      <c r="J74" s="150"/>
      <c r="K74" s="150"/>
      <c r="L74" s="150"/>
      <c r="M74" s="150"/>
      <c r="N74" s="150"/>
      <c r="O74" s="150"/>
      <c r="P74" s="150"/>
      <c r="Q74" s="150"/>
      <c r="R74" s="150"/>
      <c r="S74" s="150"/>
    </row>
    <row r="75" spans="1:19" hidden="1">
      <c r="A75" s="151"/>
      <c r="F75" s="434"/>
      <c r="G75" s="434"/>
      <c r="H75" s="434"/>
      <c r="I75" s="434"/>
      <c r="J75" s="434"/>
      <c r="K75" s="434"/>
      <c r="L75" s="434"/>
      <c r="M75" s="434"/>
      <c r="N75" s="434"/>
      <c r="O75" s="434"/>
      <c r="P75" s="434"/>
      <c r="Q75" s="434"/>
      <c r="R75" s="434"/>
      <c r="S75" s="434"/>
    </row>
    <row r="76" spans="1:19" s="427" customFormat="1" hidden="1">
      <c r="A76" s="142"/>
      <c r="B76" s="144" t="s">
        <v>129</v>
      </c>
      <c r="C76" s="144"/>
      <c r="D76" s="144"/>
      <c r="E76" s="144"/>
      <c r="F76" s="435">
        <f>D55</f>
        <v>0</v>
      </c>
      <c r="G76" s="435">
        <f>F79</f>
        <v>0</v>
      </c>
      <c r="H76" s="435">
        <f>G79</f>
        <v>0</v>
      </c>
      <c r="I76" s="435">
        <f t="shared" ref="I76:S76" si="4">H79</f>
        <v>0</v>
      </c>
      <c r="J76" s="435">
        <f t="shared" si="4"/>
        <v>0</v>
      </c>
      <c r="K76" s="435">
        <f t="shared" si="4"/>
        <v>0</v>
      </c>
      <c r="L76" s="435">
        <f t="shared" si="4"/>
        <v>0</v>
      </c>
      <c r="M76" s="435">
        <f t="shared" si="4"/>
        <v>0</v>
      </c>
      <c r="N76" s="435">
        <f t="shared" si="4"/>
        <v>0</v>
      </c>
      <c r="O76" s="435">
        <f t="shared" si="4"/>
        <v>0</v>
      </c>
      <c r="P76" s="435">
        <f t="shared" si="4"/>
        <v>0</v>
      </c>
      <c r="Q76" s="435">
        <f t="shared" si="4"/>
        <v>0</v>
      </c>
      <c r="R76" s="435">
        <f t="shared" si="4"/>
        <v>0</v>
      </c>
      <c r="S76" s="435">
        <f t="shared" si="4"/>
        <v>0</v>
      </c>
    </row>
    <row r="77" spans="1:19" s="427" customFormat="1" hidden="1">
      <c r="A77" s="142"/>
      <c r="B77" s="144" t="s">
        <v>130</v>
      </c>
      <c r="C77" s="144"/>
      <c r="D77" s="144"/>
      <c r="E77" s="144"/>
      <c r="F77" s="435">
        <f>F23</f>
        <v>0</v>
      </c>
      <c r="G77" s="435">
        <f t="shared" ref="G77:S77" si="5">G23</f>
        <v>0</v>
      </c>
      <c r="H77" s="435">
        <f t="shared" si="5"/>
        <v>0</v>
      </c>
      <c r="I77" s="435">
        <f t="shared" si="5"/>
        <v>0</v>
      </c>
      <c r="J77" s="435">
        <f t="shared" si="5"/>
        <v>0</v>
      </c>
      <c r="K77" s="435">
        <f t="shared" si="5"/>
        <v>0</v>
      </c>
      <c r="L77" s="435">
        <f t="shared" si="5"/>
        <v>0</v>
      </c>
      <c r="M77" s="435">
        <f t="shared" si="5"/>
        <v>0</v>
      </c>
      <c r="N77" s="435">
        <f t="shared" si="5"/>
        <v>0</v>
      </c>
      <c r="O77" s="435">
        <f t="shared" si="5"/>
        <v>0</v>
      </c>
      <c r="P77" s="435">
        <f t="shared" si="5"/>
        <v>0</v>
      </c>
      <c r="Q77" s="435">
        <f t="shared" si="5"/>
        <v>0</v>
      </c>
      <c r="R77" s="435">
        <f t="shared" si="5"/>
        <v>0</v>
      </c>
      <c r="S77" s="435">
        <f t="shared" si="5"/>
        <v>0</v>
      </c>
    </row>
    <row r="78" spans="1:19" s="427" customFormat="1" hidden="1">
      <c r="A78" s="142"/>
      <c r="B78" s="144" t="s">
        <v>131</v>
      </c>
      <c r="C78" s="144"/>
      <c r="D78" s="144"/>
      <c r="E78" s="144"/>
      <c r="F78" s="435">
        <f t="shared" ref="F78:S78" si="6">-F51</f>
        <v>0</v>
      </c>
      <c r="G78" s="435">
        <f t="shared" si="6"/>
        <v>0</v>
      </c>
      <c r="H78" s="435">
        <f t="shared" si="6"/>
        <v>0</v>
      </c>
      <c r="I78" s="435">
        <f t="shared" si="6"/>
        <v>0</v>
      </c>
      <c r="J78" s="435">
        <f t="shared" si="6"/>
        <v>0</v>
      </c>
      <c r="K78" s="435">
        <f t="shared" si="6"/>
        <v>0</v>
      </c>
      <c r="L78" s="435">
        <f t="shared" si="6"/>
        <v>0</v>
      </c>
      <c r="M78" s="435">
        <f t="shared" si="6"/>
        <v>0</v>
      </c>
      <c r="N78" s="435">
        <f t="shared" si="6"/>
        <v>0</v>
      </c>
      <c r="O78" s="435">
        <f t="shared" si="6"/>
        <v>0</v>
      </c>
      <c r="P78" s="435">
        <f t="shared" si="6"/>
        <v>0</v>
      </c>
      <c r="Q78" s="435">
        <f t="shared" si="6"/>
        <v>0</v>
      </c>
      <c r="R78" s="435">
        <f t="shared" si="6"/>
        <v>0</v>
      </c>
      <c r="S78" s="435">
        <f t="shared" si="6"/>
        <v>0</v>
      </c>
    </row>
    <row r="79" spans="1:19" s="427" customFormat="1" ht="16.2" hidden="1" thickBot="1">
      <c r="A79" s="142"/>
      <c r="B79" s="144" t="s">
        <v>132</v>
      </c>
      <c r="C79" s="144"/>
      <c r="D79" s="144"/>
      <c r="E79" s="144"/>
      <c r="F79" s="442">
        <f t="shared" ref="F79:S79" si="7">SUM(F76:F78)</f>
        <v>0</v>
      </c>
      <c r="G79" s="442">
        <f t="shared" si="7"/>
        <v>0</v>
      </c>
      <c r="H79" s="442">
        <f t="shared" si="7"/>
        <v>0</v>
      </c>
      <c r="I79" s="442">
        <f t="shared" si="7"/>
        <v>0</v>
      </c>
      <c r="J79" s="442">
        <f t="shared" si="7"/>
        <v>0</v>
      </c>
      <c r="K79" s="442">
        <f t="shared" si="7"/>
        <v>0</v>
      </c>
      <c r="L79" s="442">
        <f t="shared" si="7"/>
        <v>0</v>
      </c>
      <c r="M79" s="442">
        <f t="shared" si="7"/>
        <v>0</v>
      </c>
      <c r="N79" s="442">
        <f t="shared" si="7"/>
        <v>0</v>
      </c>
      <c r="O79" s="442">
        <f t="shared" si="7"/>
        <v>0</v>
      </c>
      <c r="P79" s="442">
        <f t="shared" si="7"/>
        <v>0</v>
      </c>
      <c r="Q79" s="442">
        <f t="shared" si="7"/>
        <v>0</v>
      </c>
      <c r="R79" s="442">
        <f t="shared" si="7"/>
        <v>0</v>
      </c>
      <c r="S79" s="442">
        <f t="shared" si="7"/>
        <v>0</v>
      </c>
    </row>
    <row r="80" spans="1:19" hidden="1">
      <c r="A80" s="152"/>
      <c r="F80" s="434"/>
      <c r="G80" s="434"/>
      <c r="H80" s="434"/>
      <c r="I80" s="434"/>
      <c r="J80" s="434"/>
      <c r="K80" s="434"/>
      <c r="L80" s="434"/>
      <c r="M80" s="434"/>
      <c r="N80" s="434"/>
      <c r="O80" s="434"/>
      <c r="P80" s="434"/>
      <c r="Q80" s="434"/>
      <c r="R80" s="434"/>
      <c r="S80" s="434"/>
    </row>
    <row r="81" spans="1:19" hidden="1">
      <c r="A81" s="152"/>
      <c r="F81" s="434"/>
      <c r="G81" s="434"/>
      <c r="H81" s="434"/>
      <c r="I81" s="434"/>
      <c r="J81" s="434"/>
      <c r="K81" s="434"/>
      <c r="L81" s="434"/>
      <c r="M81" s="434"/>
      <c r="N81" s="434"/>
      <c r="O81" s="434"/>
      <c r="P81" s="434"/>
      <c r="Q81" s="434"/>
      <c r="R81" s="434"/>
      <c r="S81" s="434"/>
    </row>
    <row r="82" spans="1:19" hidden="1">
      <c r="A82" s="152"/>
      <c r="B82" s="144" t="s">
        <v>133</v>
      </c>
      <c r="F82" s="434"/>
      <c r="G82" s="434"/>
      <c r="H82" s="434"/>
      <c r="I82" s="434"/>
      <c r="J82" s="434"/>
      <c r="K82" s="434"/>
      <c r="L82" s="434"/>
      <c r="M82" s="434"/>
      <c r="N82" s="434"/>
      <c r="O82" s="434"/>
      <c r="P82" s="434"/>
      <c r="Q82" s="434"/>
      <c r="R82" s="434"/>
      <c r="S82" s="434"/>
    </row>
    <row r="83" spans="1:19" hidden="1">
      <c r="A83" s="152"/>
      <c r="B83" s="144" t="s">
        <v>138</v>
      </c>
      <c r="F83" s="441"/>
      <c r="G83" s="441"/>
      <c r="H83" s="441"/>
      <c r="I83" s="441"/>
      <c r="J83" s="441"/>
      <c r="K83" s="441"/>
      <c r="L83" s="441"/>
      <c r="M83" s="441"/>
      <c r="N83" s="441"/>
      <c r="O83" s="441"/>
      <c r="P83" s="441"/>
      <c r="Q83" s="441"/>
      <c r="R83" s="441"/>
      <c r="S83" s="441"/>
    </row>
    <row r="84" spans="1:19" s="427" customFormat="1" ht="16.2" hidden="1" thickBot="1">
      <c r="A84" s="142"/>
      <c r="B84" s="144" t="s">
        <v>139</v>
      </c>
      <c r="C84" s="144"/>
      <c r="D84" s="144"/>
      <c r="E84" s="144"/>
      <c r="F84" s="442">
        <f>F79-F83</f>
        <v>0</v>
      </c>
      <c r="G84" s="442">
        <f t="shared" ref="G84:S84" si="8">G79-G83</f>
        <v>0</v>
      </c>
      <c r="H84" s="442">
        <f t="shared" si="8"/>
        <v>0</v>
      </c>
      <c r="I84" s="442">
        <f t="shared" si="8"/>
        <v>0</v>
      </c>
      <c r="J84" s="442">
        <f t="shared" si="8"/>
        <v>0</v>
      </c>
      <c r="K84" s="442">
        <f t="shared" si="8"/>
        <v>0</v>
      </c>
      <c r="L84" s="442">
        <f t="shared" si="8"/>
        <v>0</v>
      </c>
      <c r="M84" s="442">
        <f t="shared" si="8"/>
        <v>0</v>
      </c>
      <c r="N84" s="442">
        <f t="shared" si="8"/>
        <v>0</v>
      </c>
      <c r="O84" s="442">
        <f t="shared" si="8"/>
        <v>0</v>
      </c>
      <c r="P84" s="442">
        <f t="shared" si="8"/>
        <v>0</v>
      </c>
      <c r="Q84" s="442">
        <f t="shared" si="8"/>
        <v>0</v>
      </c>
      <c r="R84" s="442">
        <f t="shared" si="8"/>
        <v>0</v>
      </c>
      <c r="S84" s="442">
        <f t="shared" si="8"/>
        <v>0</v>
      </c>
    </row>
    <row r="85" spans="1:19" hidden="1">
      <c r="A85" s="152"/>
      <c r="F85" s="434"/>
      <c r="G85" s="434"/>
      <c r="H85" s="434"/>
      <c r="I85" s="434"/>
      <c r="J85" s="434"/>
      <c r="K85" s="434"/>
      <c r="L85" s="434"/>
      <c r="M85" s="434"/>
      <c r="N85" s="434"/>
      <c r="O85" s="434"/>
      <c r="P85" s="434"/>
      <c r="Q85" s="434"/>
      <c r="R85" s="434"/>
      <c r="S85" s="434"/>
    </row>
    <row r="86" spans="1:19" hidden="1">
      <c r="A86" s="152"/>
      <c r="B86" s="144" t="s">
        <v>140</v>
      </c>
      <c r="F86" s="441"/>
      <c r="G86" s="441"/>
      <c r="H86" s="441"/>
      <c r="I86" s="441"/>
      <c r="J86" s="441"/>
      <c r="K86" s="441"/>
      <c r="L86" s="441"/>
      <c r="M86" s="441"/>
      <c r="N86" s="441"/>
      <c r="O86" s="441"/>
      <c r="P86" s="441"/>
      <c r="Q86" s="441"/>
      <c r="R86" s="441"/>
      <c r="S86" s="441"/>
    </row>
    <row r="87" spans="1:19" hidden="1">
      <c r="A87" s="152"/>
      <c r="B87" s="153" t="s">
        <v>141</v>
      </c>
      <c r="F87" s="441"/>
      <c r="G87" s="441"/>
      <c r="H87" s="441"/>
      <c r="I87" s="441"/>
      <c r="J87" s="441"/>
      <c r="K87" s="441"/>
      <c r="L87" s="441"/>
      <c r="M87" s="441"/>
      <c r="N87" s="441"/>
      <c r="O87" s="441"/>
      <c r="P87" s="441"/>
      <c r="Q87" s="441"/>
      <c r="R87" s="441"/>
      <c r="S87" s="441"/>
    </row>
    <row r="88" spans="1:19" hidden="1">
      <c r="A88" s="152"/>
      <c r="B88" s="144" t="s">
        <v>142</v>
      </c>
      <c r="F88" s="441"/>
      <c r="G88" s="441"/>
      <c r="H88" s="441"/>
      <c r="I88" s="441"/>
      <c r="J88" s="441"/>
      <c r="K88" s="441"/>
      <c r="L88" s="441"/>
      <c r="M88" s="441"/>
      <c r="N88" s="441"/>
      <c r="O88" s="441"/>
      <c r="P88" s="441"/>
      <c r="Q88" s="441"/>
      <c r="R88" s="441"/>
      <c r="S88" s="441"/>
    </row>
    <row r="89" spans="1:19" s="427" customFormat="1" ht="16.2" hidden="1" thickBot="1">
      <c r="A89" s="142"/>
      <c r="B89" s="144" t="s">
        <v>143</v>
      </c>
      <c r="C89" s="144"/>
      <c r="D89" s="144"/>
      <c r="E89" s="144"/>
      <c r="F89" s="442">
        <f t="shared" ref="F89:S89" si="9">SUM(F86:F88)</f>
        <v>0</v>
      </c>
      <c r="G89" s="442">
        <f t="shared" si="9"/>
        <v>0</v>
      </c>
      <c r="H89" s="442">
        <f t="shared" si="9"/>
        <v>0</v>
      </c>
      <c r="I89" s="442">
        <f t="shared" si="9"/>
        <v>0</v>
      </c>
      <c r="J89" s="442">
        <f t="shared" si="9"/>
        <v>0</v>
      </c>
      <c r="K89" s="442">
        <f t="shared" si="9"/>
        <v>0</v>
      </c>
      <c r="L89" s="442">
        <f t="shared" si="9"/>
        <v>0</v>
      </c>
      <c r="M89" s="442">
        <f t="shared" si="9"/>
        <v>0</v>
      </c>
      <c r="N89" s="442">
        <f t="shared" si="9"/>
        <v>0</v>
      </c>
      <c r="O89" s="442">
        <f t="shared" si="9"/>
        <v>0</v>
      </c>
      <c r="P89" s="442">
        <f t="shared" si="9"/>
        <v>0</v>
      </c>
      <c r="Q89" s="442">
        <f t="shared" si="9"/>
        <v>0</v>
      </c>
      <c r="R89" s="442">
        <f t="shared" si="9"/>
        <v>0</v>
      </c>
      <c r="S89" s="442">
        <f t="shared" si="9"/>
        <v>0</v>
      </c>
    </row>
    <row r="90" spans="1:19" hidden="1">
      <c r="A90" s="152"/>
      <c r="F90" s="434"/>
      <c r="G90" s="434"/>
      <c r="H90" s="434"/>
      <c r="I90" s="434"/>
      <c r="J90" s="434"/>
      <c r="K90" s="434"/>
      <c r="L90" s="434"/>
      <c r="M90" s="434"/>
      <c r="N90" s="434"/>
      <c r="O90" s="434"/>
      <c r="P90" s="434"/>
      <c r="Q90" s="434"/>
      <c r="R90" s="434"/>
      <c r="S90" s="434"/>
    </row>
    <row r="91" spans="1:19" s="427" customFormat="1" hidden="1">
      <c r="A91" s="142"/>
      <c r="B91" s="144"/>
      <c r="C91" s="144" t="s">
        <v>136</v>
      </c>
      <c r="D91" s="144"/>
      <c r="E91" s="144"/>
      <c r="F91" s="444">
        <f t="shared" ref="F91:S91" si="10">F84-F89</f>
        <v>0</v>
      </c>
      <c r="G91" s="444">
        <f t="shared" si="10"/>
        <v>0</v>
      </c>
      <c r="H91" s="444">
        <f t="shared" si="10"/>
        <v>0</v>
      </c>
      <c r="I91" s="444">
        <f t="shared" si="10"/>
        <v>0</v>
      </c>
      <c r="J91" s="444">
        <f t="shared" si="10"/>
        <v>0</v>
      </c>
      <c r="K91" s="444">
        <f t="shared" si="10"/>
        <v>0</v>
      </c>
      <c r="L91" s="444">
        <f t="shared" si="10"/>
        <v>0</v>
      </c>
      <c r="M91" s="444">
        <f t="shared" si="10"/>
        <v>0</v>
      </c>
      <c r="N91" s="444">
        <f t="shared" si="10"/>
        <v>0</v>
      </c>
      <c r="O91" s="444">
        <f t="shared" si="10"/>
        <v>0</v>
      </c>
      <c r="P91" s="444">
        <f t="shared" si="10"/>
        <v>0</v>
      </c>
      <c r="Q91" s="444">
        <f t="shared" si="10"/>
        <v>0</v>
      </c>
      <c r="R91" s="444">
        <f t="shared" si="10"/>
        <v>0</v>
      </c>
      <c r="S91" s="444">
        <f t="shared" si="10"/>
        <v>0</v>
      </c>
    </row>
    <row r="92" spans="1:19" hidden="1">
      <c r="A92" s="152"/>
      <c r="F92" s="434"/>
      <c r="G92" s="434"/>
      <c r="H92" s="434"/>
      <c r="I92" s="434"/>
      <c r="J92" s="434"/>
      <c r="K92" s="434"/>
      <c r="L92" s="434"/>
      <c r="M92" s="434"/>
      <c r="N92" s="434"/>
      <c r="O92" s="434"/>
      <c r="P92" s="434"/>
      <c r="Q92" s="434"/>
      <c r="R92" s="434"/>
      <c r="S92" s="434"/>
    </row>
    <row r="93" spans="1:19">
      <c r="A93" s="154"/>
      <c r="B93" s="150"/>
      <c r="C93" s="150"/>
      <c r="D93" s="150"/>
      <c r="E93" s="150"/>
      <c r="F93" s="445"/>
      <c r="G93" s="445"/>
      <c r="H93" s="445"/>
      <c r="I93" s="445"/>
      <c r="J93" s="445"/>
      <c r="K93" s="445"/>
      <c r="L93" s="445"/>
      <c r="M93" s="445"/>
      <c r="N93" s="445"/>
      <c r="O93" s="445"/>
      <c r="P93" s="445"/>
      <c r="Q93" s="445"/>
      <c r="R93" s="445"/>
      <c r="S93" s="445"/>
    </row>
    <row r="102" spans="1:19">
      <c r="A102" s="152"/>
      <c r="F102" s="434"/>
      <c r="G102" s="434"/>
      <c r="H102" s="434"/>
      <c r="I102" s="434"/>
      <c r="J102" s="434"/>
      <c r="K102" s="434"/>
      <c r="L102" s="434"/>
      <c r="M102" s="434"/>
      <c r="N102" s="434"/>
      <c r="O102" s="434"/>
      <c r="P102" s="434"/>
      <c r="Q102" s="434"/>
      <c r="R102" s="434"/>
      <c r="S102" s="434"/>
    </row>
    <row r="103" spans="1:19">
      <c r="A103" s="152"/>
    </row>
    <row r="104" spans="1:19">
      <c r="A104" s="152"/>
    </row>
    <row r="105" spans="1:19">
      <c r="A105" s="152"/>
    </row>
    <row r="106" spans="1:19">
      <c r="A106" s="152"/>
    </row>
    <row r="107" spans="1:19">
      <c r="A107" s="152"/>
    </row>
    <row r="108" spans="1:19">
      <c r="A108" s="152"/>
    </row>
    <row r="109" spans="1:19">
      <c r="A109" s="152"/>
    </row>
    <row r="110" spans="1:19">
      <c r="A110" s="152"/>
    </row>
    <row r="111" spans="1:19">
      <c r="A111" s="152"/>
    </row>
    <row r="112" spans="1:19">
      <c r="A112" s="152"/>
    </row>
    <row r="113" spans="1:1">
      <c r="A113" s="152"/>
    </row>
    <row r="114" spans="1:1">
      <c r="A114" s="152"/>
    </row>
    <row r="115" spans="1:1">
      <c r="A115" s="152"/>
    </row>
    <row r="116" spans="1:1">
      <c r="A116" s="152"/>
    </row>
    <row r="117" spans="1:1">
      <c r="A117" s="152"/>
    </row>
    <row r="118" spans="1:1">
      <c r="A118" s="152"/>
    </row>
    <row r="119" spans="1:1">
      <c r="A119" s="152"/>
    </row>
    <row r="120" spans="1:1">
      <c r="A120" s="152"/>
    </row>
    <row r="121" spans="1:1">
      <c r="A121" s="152"/>
    </row>
    <row r="122" spans="1:1">
      <c r="A122" s="152"/>
    </row>
    <row r="123" spans="1:1">
      <c r="A123" s="152"/>
    </row>
    <row r="124" spans="1:1">
      <c r="A124" s="152"/>
    </row>
    <row r="125" spans="1:1">
      <c r="A125" s="152"/>
    </row>
    <row r="126" spans="1:1">
      <c r="A126" s="152"/>
    </row>
    <row r="127" spans="1:1">
      <c r="A127" s="152"/>
    </row>
    <row r="128" spans="1:1">
      <c r="A128" s="152"/>
    </row>
    <row r="129" spans="1:1">
      <c r="A129" s="152"/>
    </row>
    <row r="130" spans="1:1">
      <c r="A130" s="152"/>
    </row>
    <row r="131" spans="1:1">
      <c r="A131" s="152"/>
    </row>
    <row r="132" spans="1:1">
      <c r="A132" s="152"/>
    </row>
    <row r="133" spans="1:1">
      <c r="A133" s="152"/>
    </row>
    <row r="134" spans="1:1">
      <c r="A134" s="152"/>
    </row>
    <row r="135" spans="1:1">
      <c r="A135" s="152"/>
    </row>
    <row r="136" spans="1:1">
      <c r="A136" s="152"/>
    </row>
    <row r="137" spans="1:1">
      <c r="A137" s="152"/>
    </row>
    <row r="138" spans="1:1">
      <c r="A138" s="152"/>
    </row>
    <row r="139" spans="1:1">
      <c r="A139" s="152"/>
    </row>
    <row r="140" spans="1:1">
      <c r="A140" s="152"/>
    </row>
    <row r="141" spans="1:1">
      <c r="A141" s="152"/>
    </row>
    <row r="142" spans="1:1">
      <c r="A142" s="152"/>
    </row>
    <row r="143" spans="1:1">
      <c r="A143" s="152"/>
    </row>
    <row r="144" spans="1:1">
      <c r="A144" s="152"/>
    </row>
    <row r="145" spans="1:1">
      <c r="A145" s="152"/>
    </row>
    <row r="146" spans="1:1">
      <c r="A146" s="152"/>
    </row>
    <row r="147" spans="1:1">
      <c r="A147" s="152"/>
    </row>
    <row r="148" spans="1:1">
      <c r="A148" s="152"/>
    </row>
    <row r="149" spans="1:1">
      <c r="A149" s="152"/>
    </row>
    <row r="150" spans="1:1">
      <c r="A150" s="152"/>
    </row>
    <row r="151" spans="1:1">
      <c r="A151" s="152"/>
    </row>
    <row r="152" spans="1:1">
      <c r="A152" s="152"/>
    </row>
    <row r="153" spans="1:1">
      <c r="A153" s="152"/>
    </row>
    <row r="154" spans="1:1">
      <c r="A154" s="152"/>
    </row>
    <row r="155" spans="1:1">
      <c r="A155" s="152"/>
    </row>
    <row r="156" spans="1:1">
      <c r="A156" s="152"/>
    </row>
    <row r="157" spans="1:1">
      <c r="A157" s="152"/>
    </row>
    <row r="158" spans="1:1">
      <c r="A158" s="152"/>
    </row>
    <row r="159" spans="1:1">
      <c r="A159" s="152"/>
    </row>
    <row r="160" spans="1:1">
      <c r="A160" s="152"/>
    </row>
    <row r="161" spans="1:1">
      <c r="A161" s="152"/>
    </row>
    <row r="162" spans="1:1">
      <c r="A162" s="152"/>
    </row>
    <row r="163" spans="1:1">
      <c r="A163" s="152"/>
    </row>
    <row r="164" spans="1:1">
      <c r="A164" s="152"/>
    </row>
    <row r="165" spans="1:1">
      <c r="A165" s="152"/>
    </row>
    <row r="166" spans="1:1">
      <c r="A166" s="152"/>
    </row>
    <row r="167" spans="1:1">
      <c r="A167" s="152"/>
    </row>
    <row r="168" spans="1:1">
      <c r="A168" s="152"/>
    </row>
    <row r="169" spans="1:1">
      <c r="A169" s="152"/>
    </row>
    <row r="170" spans="1:1">
      <c r="A170" s="152"/>
    </row>
    <row r="171" spans="1:1">
      <c r="A171" s="152"/>
    </row>
    <row r="172" spans="1:1">
      <c r="A172" s="152"/>
    </row>
    <row r="173" spans="1:1">
      <c r="A173" s="152"/>
    </row>
    <row r="174" spans="1:1">
      <c r="A174" s="152"/>
    </row>
    <row r="175" spans="1:1">
      <c r="A175" s="152"/>
    </row>
    <row r="176" spans="1:1">
      <c r="A176" s="152"/>
    </row>
    <row r="177" spans="1:1">
      <c r="A177" s="152"/>
    </row>
    <row r="178" spans="1:1">
      <c r="A178" s="152"/>
    </row>
  </sheetData>
  <sheetProtection algorithmName="SHA-512" hashValue="LehY3OSMx/3+Xgy0H5S8yT5OQvVt2oN162r6rejZMQb2Q9phTKLFGBVxzsGaehFBCYwjG7n1hHQWHsk1JmgnmA==" saltValue="WB1V35z4nDpq/0yeQ4xgUw==" spinCount="100000" sheet="1" formatCells="0" formatColumns="0" formatRows="0"/>
  <mergeCells count="12">
    <mergeCell ref="I72:J72"/>
    <mergeCell ref="I73:J73"/>
    <mergeCell ref="A4:B5"/>
    <mergeCell ref="B66:C66"/>
    <mergeCell ref="B67:C67"/>
    <mergeCell ref="B68:C68"/>
    <mergeCell ref="I71:J71"/>
    <mergeCell ref="A1:B1"/>
    <mergeCell ref="A2:B2"/>
    <mergeCell ref="A3:B3"/>
    <mergeCell ref="B65:C65"/>
    <mergeCell ref="B71:C71"/>
  </mergeCells>
  <conditionalFormatting sqref="A42:B42">
    <cfRule type="cellIs" dxfId="31" priority="19" stopIfTrue="1" operator="lessThan">
      <formula>0</formula>
    </cfRule>
  </conditionalFormatting>
  <conditionalFormatting sqref="A10:C20">
    <cfRule type="cellIs" dxfId="30" priority="10" stopIfTrue="1" operator="lessThan">
      <formula>0</formula>
    </cfRule>
  </conditionalFormatting>
  <conditionalFormatting sqref="A28:C41">
    <cfRule type="cellIs" dxfId="29" priority="7" stopIfTrue="1" operator="lessThan">
      <formula>0</formula>
    </cfRule>
  </conditionalFormatting>
  <conditionalFormatting sqref="A43:IV50">
    <cfRule type="cellIs" dxfId="28" priority="4" stopIfTrue="1" operator="lessThan">
      <formula>0</formula>
    </cfRule>
  </conditionalFormatting>
  <conditionalFormatting sqref="A21:XFD27">
    <cfRule type="cellIs" dxfId="27" priority="9" stopIfTrue="1" operator="lessThan">
      <formula>0</formula>
    </cfRule>
  </conditionalFormatting>
  <conditionalFormatting sqref="C2:E5">
    <cfRule type="cellIs" dxfId="26" priority="2" stopIfTrue="1" operator="lessThan">
      <formula>0</formula>
    </cfRule>
  </conditionalFormatting>
  <conditionalFormatting sqref="C1:F1 A1:A4 L1:IV4 A6:XFD8 A9:E9 D10:E13 E14:E15 D14:D20 E16:IV18 E19:XFD20 D28:D42 F42:S42 A51:XFD51 A52:B52 D52:XFD52 A53:XFD64 A65:B68 A69:E70 K69:IV71 A71:B71 D71:E71 A74:XFD93 A102:XFD65537">
    <cfRule type="cellIs" dxfId="25" priority="31" stopIfTrue="1" operator="lessThan">
      <formula>0</formula>
    </cfRule>
  </conditionalFormatting>
  <conditionalFormatting sqref="D65:IV68">
    <cfRule type="cellIs" dxfId="24" priority="12" stopIfTrue="1" operator="lessThan">
      <formula>0</formula>
    </cfRule>
  </conditionalFormatting>
  <conditionalFormatting sqref="E28:IV41">
    <cfRule type="cellIs" dxfId="23" priority="8" stopIfTrue="1" operator="lessThan">
      <formula>0</formula>
    </cfRule>
  </conditionalFormatting>
  <conditionalFormatting sqref="F5:IV5">
    <cfRule type="cellIs" dxfId="22" priority="1" stopIfTrue="1" operator="lessThan">
      <formula>0</formula>
    </cfRule>
  </conditionalFormatting>
  <conditionalFormatting sqref="F9:IV15">
    <cfRule type="cellIs" dxfId="21" priority="11" stopIfTrue="1" operator="lessThan">
      <formula>0</formula>
    </cfRule>
  </conditionalFormatting>
  <hyperlinks>
    <hyperlink ref="C18" location="'Sep 25 Restricted'!A1" display="COMPLETE RESTRICTED INCOME FORM" xr:uid="{362B335E-057B-48AE-9B70-05A508AF8657}"/>
  </hyperlinks>
  <printOptions gridLines="1"/>
  <pageMargins left="0.43307086614173229" right="0.19685039370078741" top="0.59055118110236227" bottom="0.19685039370078741" header="0.51181102362204722" footer="0.11811023622047245"/>
  <pageSetup paperSize="9" fitToHeight="0" pageOrder="overThenDown" orientation="landscape" horizontalDpi="4294967293" r:id="rId1"/>
  <headerFooter alignWithMargins="0"/>
  <customProperties>
    <customPr name="GUID" r:id="rId2"/>
  </customProperties>
  <legacy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7E0930-21DC-4F44-8CE4-555E0D678624}">
  <sheetPr codeName="Sheet17">
    <tabColor rgb="FF00B0F0"/>
    <pageSetUpPr fitToPage="1"/>
  </sheetPr>
  <dimension ref="A1:I456"/>
  <sheetViews>
    <sheetView view="pageLayout" zoomScale="90" zoomScaleNormal="90" zoomScaleSheetLayoutView="90" zoomScalePageLayoutView="90" workbookViewId="0">
      <selection activeCell="G2" sqref="G2:I2"/>
    </sheetView>
  </sheetViews>
  <sheetFormatPr defaultColWidth="8.90625" defaultRowHeight="14.4"/>
  <cols>
    <col min="1" max="1" width="5.453125" style="43" customWidth="1"/>
    <col min="2" max="2" width="34.90625" style="43" customWidth="1"/>
    <col min="3" max="3" width="10.1796875" style="43" customWidth="1"/>
    <col min="4" max="4" width="17.08984375" style="43" customWidth="1"/>
    <col min="5" max="5" width="0.453125" style="43" customWidth="1"/>
    <col min="6" max="6" width="15.81640625" style="43" customWidth="1"/>
    <col min="7" max="7" width="10.08984375" style="43" customWidth="1"/>
    <col min="8" max="8" width="14.36328125" style="43" customWidth="1"/>
    <col min="9" max="9" width="15.54296875" style="43" customWidth="1"/>
    <col min="10" max="16384" width="8.90625" style="53"/>
  </cols>
  <sheetData>
    <row r="1" spans="1:9" s="155" customFormat="1" ht="17.100000000000001" customHeight="1" thickBot="1">
      <c r="A1" s="618" t="s">
        <v>144</v>
      </c>
      <c r="B1" s="619"/>
      <c r="C1" s="619"/>
      <c r="D1" s="620"/>
      <c r="F1" s="627" t="s">
        <v>40</v>
      </c>
      <c r="G1" s="628"/>
      <c r="H1" s="628"/>
      <c r="I1" s="156"/>
    </row>
    <row r="2" spans="1:9" s="43" customFormat="1" ht="17.100000000000001" customHeight="1">
      <c r="A2" s="621"/>
      <c r="B2" s="622"/>
      <c r="C2" s="622"/>
      <c r="D2" s="623"/>
      <c r="F2" s="157" t="s">
        <v>41</v>
      </c>
      <c r="G2" s="629">
        <v>46387</v>
      </c>
      <c r="H2" s="629"/>
      <c r="I2" s="630"/>
    </row>
    <row r="3" spans="1:9" s="43" customFormat="1" ht="17.100000000000001" customHeight="1">
      <c r="A3" s="621"/>
      <c r="B3" s="622"/>
      <c r="C3" s="622"/>
      <c r="D3" s="623"/>
      <c r="F3" s="158" t="s">
        <v>43</v>
      </c>
      <c r="G3" s="631">
        <f>'Info about Council'!C4</f>
        <v>0</v>
      </c>
      <c r="H3" s="631"/>
      <c r="I3" s="632"/>
    </row>
    <row r="4" spans="1:9" s="43" customFormat="1" ht="17.100000000000001" customHeight="1">
      <c r="A4" s="621"/>
      <c r="B4" s="622"/>
      <c r="C4" s="622"/>
      <c r="D4" s="623"/>
      <c r="F4" s="158" t="s">
        <v>45</v>
      </c>
      <c r="G4" s="631">
        <f>'Info about Council'!C5</f>
        <v>0</v>
      </c>
      <c r="H4" s="631"/>
      <c r="I4" s="632"/>
    </row>
    <row r="5" spans="1:9" s="43" customFormat="1" ht="22.8" customHeight="1" thickBot="1">
      <c r="A5" s="624"/>
      <c r="B5" s="625"/>
      <c r="C5" s="625"/>
      <c r="D5" s="626"/>
      <c r="F5" s="159" t="s">
        <v>48</v>
      </c>
      <c r="G5" s="760">
        <f>'Info about Council'!C6</f>
        <v>0</v>
      </c>
      <c r="H5" s="760"/>
      <c r="I5" s="761"/>
    </row>
    <row r="6" spans="1:9" s="43" customFormat="1" ht="6.75" customHeight="1" thickBot="1">
      <c r="A6" s="160"/>
      <c r="B6" s="160"/>
      <c r="C6" s="160"/>
      <c r="D6" s="160"/>
      <c r="E6" s="143"/>
      <c r="F6" s="143"/>
      <c r="G6" s="161"/>
      <c r="H6" s="161"/>
      <c r="I6" s="161"/>
    </row>
    <row r="7" spans="1:9" s="43" customFormat="1" ht="17.100000000000001" customHeight="1" thickBot="1">
      <c r="A7" s="633" t="s">
        <v>145</v>
      </c>
      <c r="B7" s="634"/>
      <c r="C7" s="634"/>
      <c r="D7" s="635"/>
      <c r="E7" s="636" t="s">
        <v>146</v>
      </c>
      <c r="F7" s="636"/>
      <c r="G7" s="636"/>
      <c r="H7" s="636"/>
      <c r="I7" s="637"/>
    </row>
    <row r="8" spans="1:9" s="43" customFormat="1" ht="33.75" customHeight="1">
      <c r="A8" s="762" t="s">
        <v>147</v>
      </c>
      <c r="B8" s="763"/>
      <c r="C8" s="763"/>
      <c r="D8" s="764"/>
      <c r="E8" s="765" t="s">
        <v>148</v>
      </c>
      <c r="F8" s="766"/>
      <c r="G8" s="766"/>
      <c r="H8" s="766"/>
      <c r="I8" s="767"/>
    </row>
    <row r="9" spans="1:9" s="43" customFormat="1" ht="35.25" customHeight="1">
      <c r="A9" s="768" t="s">
        <v>149</v>
      </c>
      <c r="B9" s="769"/>
      <c r="C9" s="769"/>
      <c r="D9" s="770"/>
      <c r="E9" s="771" t="s">
        <v>150</v>
      </c>
      <c r="F9" s="772"/>
      <c r="G9" s="772"/>
      <c r="H9" s="772"/>
      <c r="I9" s="773"/>
    </row>
    <row r="10" spans="1:9" s="43" customFormat="1" ht="34.5" customHeight="1" thickBot="1">
      <c r="A10" s="774" t="s">
        <v>151</v>
      </c>
      <c r="B10" s="775"/>
      <c r="C10" s="775"/>
      <c r="D10" s="776"/>
      <c r="E10" s="777" t="s">
        <v>152</v>
      </c>
      <c r="F10" s="778"/>
      <c r="G10" s="778"/>
      <c r="H10" s="778"/>
      <c r="I10" s="779"/>
    </row>
    <row r="11" spans="1:9" s="43" customFormat="1" ht="6.75" customHeight="1" thickBot="1">
      <c r="A11" s="162"/>
      <c r="B11" s="162"/>
      <c r="C11" s="162"/>
      <c r="D11" s="162"/>
      <c r="E11" s="163"/>
      <c r="F11" s="143"/>
      <c r="G11" s="161"/>
      <c r="H11" s="161"/>
      <c r="I11" s="161"/>
    </row>
    <row r="12" spans="1:9" ht="17.100000000000001" customHeight="1">
      <c r="A12" s="655" t="s">
        <v>153</v>
      </c>
      <c r="B12" s="656"/>
      <c r="C12" s="780">
        <f>'Sep 26 Restricted'!C56</f>
        <v>0</v>
      </c>
      <c r="D12" s="164"/>
      <c r="E12" s="165"/>
      <c r="F12" s="166"/>
      <c r="G12" s="166"/>
      <c r="H12" s="166"/>
      <c r="I12" s="166"/>
    </row>
    <row r="13" spans="1:9" ht="17.100000000000001" customHeight="1" thickBot="1">
      <c r="A13" s="657"/>
      <c r="B13" s="658"/>
      <c r="C13" s="781"/>
      <c r="D13" s="661" t="s">
        <v>154</v>
      </c>
      <c r="E13" s="664" t="s">
        <v>155</v>
      </c>
      <c r="F13" s="665"/>
      <c r="G13" s="665"/>
      <c r="H13" s="661"/>
      <c r="I13" s="672" t="s">
        <v>156</v>
      </c>
    </row>
    <row r="14" spans="1:9" ht="17.100000000000001" customHeight="1">
      <c r="A14" s="53"/>
      <c r="C14" s="276"/>
      <c r="D14" s="662"/>
      <c r="E14" s="666"/>
      <c r="F14" s="667"/>
      <c r="G14" s="667"/>
      <c r="H14" s="668"/>
      <c r="I14" s="672"/>
    </row>
    <row r="15" spans="1:9" ht="17.100000000000001" customHeight="1">
      <c r="A15" s="55" t="s">
        <v>53</v>
      </c>
      <c r="B15" s="121"/>
      <c r="C15" s="277"/>
      <c r="D15" s="663"/>
      <c r="E15" s="669"/>
      <c r="F15" s="670"/>
      <c r="G15" s="670"/>
      <c r="H15" s="671"/>
      <c r="I15" s="672"/>
    </row>
    <row r="16" spans="1:9" ht="16.5" customHeight="1">
      <c r="A16" s="62">
        <v>1002</v>
      </c>
      <c r="B16" s="63" t="s">
        <v>44</v>
      </c>
      <c r="C16" s="260"/>
      <c r="D16" s="278"/>
      <c r="E16" s="800"/>
      <c r="F16" s="800"/>
      <c r="G16" s="800"/>
      <c r="H16" s="800"/>
      <c r="I16" s="279"/>
    </row>
    <row r="17" spans="1:9" ht="16.5" customHeight="1">
      <c r="A17" s="62">
        <v>1003</v>
      </c>
      <c r="B17" s="63" t="s">
        <v>46</v>
      </c>
      <c r="C17" s="260"/>
      <c r="D17" s="278"/>
      <c r="E17" s="800"/>
      <c r="F17" s="800"/>
      <c r="G17" s="800"/>
      <c r="H17" s="800"/>
      <c r="I17" s="279"/>
    </row>
    <row r="18" spans="1:9" ht="16.5" customHeight="1">
      <c r="A18" s="62">
        <v>1004</v>
      </c>
      <c r="B18" s="63" t="s">
        <v>157</v>
      </c>
      <c r="C18" s="260"/>
      <c r="D18" s="278"/>
      <c r="E18" s="800"/>
      <c r="F18" s="800"/>
      <c r="G18" s="800"/>
      <c r="H18" s="800"/>
      <c r="I18" s="279"/>
    </row>
    <row r="19" spans="1:9" ht="16.5" customHeight="1">
      <c r="A19" s="67">
        <v>1005</v>
      </c>
      <c r="B19" s="63" t="s">
        <v>49</v>
      </c>
      <c r="C19" s="260"/>
      <c r="D19" s="280"/>
      <c r="E19" s="800"/>
      <c r="F19" s="800"/>
      <c r="G19" s="800"/>
      <c r="H19" s="800"/>
      <c r="I19" s="279"/>
    </row>
    <row r="20" spans="1:9" ht="16.5" customHeight="1" thickBot="1">
      <c r="A20" s="62">
        <v>1007</v>
      </c>
      <c r="B20" s="63" t="s">
        <v>51</v>
      </c>
      <c r="C20" s="260"/>
      <c r="D20" s="280"/>
      <c r="E20" s="800"/>
      <c r="F20" s="800"/>
      <c r="G20" s="800"/>
      <c r="H20" s="800"/>
      <c r="I20" s="279"/>
    </row>
    <row r="21" spans="1:9" ht="17.100000000000001" customHeight="1" thickBot="1">
      <c r="A21" s="72" t="s">
        <v>158</v>
      </c>
      <c r="B21" s="172"/>
      <c r="C21" s="73">
        <f>SUM(C16:C20)</f>
        <v>0</v>
      </c>
      <c r="D21" s="174">
        <f>C21-'Dec 26 Return'!C22</f>
        <v>0</v>
      </c>
      <c r="E21" s="49" t="s">
        <v>159</v>
      </c>
      <c r="F21" s="263"/>
      <c r="G21" s="53"/>
    </row>
    <row r="22" spans="1:9" ht="9.75" customHeight="1">
      <c r="A22" s="55"/>
      <c r="C22" s="175"/>
      <c r="D22" s="52"/>
      <c r="E22" s="52"/>
      <c r="F22" s="52"/>
    </row>
    <row r="23" spans="1:9" s="43" customFormat="1" ht="17.100000000000001" customHeight="1">
      <c r="A23" s="55" t="s">
        <v>59</v>
      </c>
      <c r="B23" s="91"/>
      <c r="C23" s="49"/>
      <c r="D23" s="176" t="s">
        <v>160</v>
      </c>
      <c r="E23" s="675" t="s">
        <v>161</v>
      </c>
      <c r="F23" s="675"/>
      <c r="G23" s="675"/>
      <c r="H23" s="675"/>
      <c r="I23" s="675"/>
    </row>
    <row r="24" spans="1:9" s="43" customFormat="1" ht="17.100000000000001" customHeight="1" thickBot="1">
      <c r="A24" s="75">
        <v>2001</v>
      </c>
      <c r="B24" s="177" t="s">
        <v>162</v>
      </c>
      <c r="C24" s="260"/>
      <c r="D24" s="280"/>
      <c r="E24" s="678"/>
      <c r="F24" s="678"/>
      <c r="G24" s="678"/>
      <c r="H24" s="678"/>
      <c r="I24" s="678"/>
    </row>
    <row r="25" spans="1:9" s="43" customFormat="1" ht="17.100000000000001" customHeight="1" thickBot="1">
      <c r="A25" s="55" t="s">
        <v>163</v>
      </c>
      <c r="B25" s="91"/>
      <c r="C25" s="265">
        <f>C21+C24</f>
        <v>0</v>
      </c>
      <c r="E25" s="179"/>
      <c r="F25" s="52"/>
    </row>
    <row r="26" spans="1:9" s="43" customFormat="1" ht="6" customHeight="1">
      <c r="A26" s="55"/>
      <c r="C26" s="104"/>
      <c r="E26" s="179"/>
      <c r="F26" s="52"/>
    </row>
    <row r="27" spans="1:9" s="43" customFormat="1" ht="17.100000000000001" customHeight="1">
      <c r="A27" s="181"/>
      <c r="C27" s="56"/>
      <c r="D27" s="676" t="s">
        <v>164</v>
      </c>
      <c r="E27" s="677" t="s">
        <v>165</v>
      </c>
      <c r="F27" s="677"/>
      <c r="G27" s="677"/>
      <c r="H27" s="677"/>
      <c r="I27" s="677"/>
    </row>
    <row r="28" spans="1:9" s="43" customFormat="1" ht="17.100000000000001" customHeight="1">
      <c r="A28" s="55" t="s">
        <v>166</v>
      </c>
      <c r="B28" s="183"/>
      <c r="C28" s="56"/>
      <c r="D28" s="676"/>
      <c r="E28" s="677"/>
      <c r="F28" s="677"/>
      <c r="G28" s="677"/>
      <c r="H28" s="677"/>
      <c r="I28" s="677"/>
    </row>
    <row r="29" spans="1:9" s="43" customFormat="1" ht="17.100000000000001" customHeight="1" thickBot="1">
      <c r="A29" s="55" t="s">
        <v>167</v>
      </c>
      <c r="B29" s="184"/>
      <c r="C29" s="266"/>
      <c r="D29" s="676"/>
      <c r="E29" s="677"/>
      <c r="F29" s="677"/>
      <c r="G29" s="677"/>
      <c r="H29" s="677"/>
      <c r="I29" s="677"/>
    </row>
    <row r="30" spans="1:9" s="43" customFormat="1" ht="17.100000000000001" customHeight="1">
      <c r="A30" s="58">
        <v>3001</v>
      </c>
      <c r="B30" s="59" t="s">
        <v>69</v>
      </c>
      <c r="C30" s="267"/>
      <c r="D30" s="281"/>
      <c r="E30" s="678"/>
      <c r="F30" s="678"/>
      <c r="G30" s="678"/>
      <c r="H30" s="678"/>
      <c r="I30" s="678"/>
    </row>
    <row r="31" spans="1:9" s="43" customFormat="1" ht="17.100000000000001" customHeight="1">
      <c r="A31" s="67">
        <v>3002</v>
      </c>
      <c r="B31" s="88" t="s">
        <v>72</v>
      </c>
      <c r="C31" s="269"/>
      <c r="D31" s="281"/>
      <c r="E31" s="678"/>
      <c r="F31" s="678"/>
      <c r="G31" s="678"/>
      <c r="H31" s="678"/>
      <c r="I31" s="678"/>
    </row>
    <row r="32" spans="1:9" s="43" customFormat="1" ht="17.100000000000001" customHeight="1">
      <c r="A32" s="62">
        <v>3003</v>
      </c>
      <c r="B32" s="63" t="s">
        <v>75</v>
      </c>
      <c r="C32" s="270"/>
      <c r="D32" s="281"/>
      <c r="E32" s="678"/>
      <c r="F32" s="678"/>
      <c r="G32" s="678"/>
      <c r="H32" s="678"/>
      <c r="I32" s="678"/>
    </row>
    <row r="33" spans="1:9" s="43" customFormat="1" ht="17.100000000000001" customHeight="1">
      <c r="A33" s="67">
        <v>3004</v>
      </c>
      <c r="B33" s="63" t="s">
        <v>76</v>
      </c>
      <c r="C33" s="270"/>
      <c r="D33" s="281"/>
      <c r="E33" s="678"/>
      <c r="F33" s="678"/>
      <c r="G33" s="678"/>
      <c r="H33" s="678"/>
      <c r="I33" s="678"/>
    </row>
    <row r="34" spans="1:9" s="43" customFormat="1" ht="17.100000000000001" customHeight="1">
      <c r="A34" s="62">
        <v>3005</v>
      </c>
      <c r="B34" s="63" t="s">
        <v>78</v>
      </c>
      <c r="C34" s="270"/>
      <c r="D34" s="281"/>
      <c r="E34" s="678"/>
      <c r="F34" s="678"/>
      <c r="G34" s="678"/>
      <c r="H34" s="678"/>
      <c r="I34" s="678"/>
    </row>
    <row r="35" spans="1:9" s="43" customFormat="1" ht="17.100000000000001" customHeight="1">
      <c r="A35" s="67">
        <v>3006</v>
      </c>
      <c r="B35" s="63" t="s">
        <v>80</v>
      </c>
      <c r="C35" s="270"/>
      <c r="D35" s="281"/>
      <c r="E35" s="678"/>
      <c r="F35" s="678"/>
      <c r="G35" s="678"/>
      <c r="H35" s="678"/>
      <c r="I35" s="678"/>
    </row>
    <row r="36" spans="1:9" s="43" customFormat="1" ht="17.100000000000001" customHeight="1">
      <c r="A36" s="62">
        <v>3007</v>
      </c>
      <c r="B36" s="63" t="s">
        <v>84</v>
      </c>
      <c r="C36" s="270"/>
      <c r="D36" s="281"/>
      <c r="E36" s="678"/>
      <c r="F36" s="678"/>
      <c r="G36" s="678"/>
      <c r="H36" s="678"/>
      <c r="I36" s="678"/>
    </row>
    <row r="37" spans="1:9" s="43" customFormat="1" ht="17.100000000000001" customHeight="1">
      <c r="A37" s="67">
        <v>3008</v>
      </c>
      <c r="B37" s="63" t="s">
        <v>85</v>
      </c>
      <c r="C37" s="270"/>
      <c r="D37" s="281"/>
      <c r="E37" s="678"/>
      <c r="F37" s="678"/>
      <c r="G37" s="678"/>
      <c r="H37" s="678"/>
      <c r="I37" s="678"/>
    </row>
    <row r="38" spans="1:9" s="43" customFormat="1" ht="17.100000000000001" customHeight="1">
      <c r="A38" s="62">
        <v>3009</v>
      </c>
      <c r="B38" s="63" t="s">
        <v>88</v>
      </c>
      <c r="C38" s="270"/>
      <c r="D38" s="281"/>
      <c r="E38" s="678"/>
      <c r="F38" s="678"/>
      <c r="G38" s="678"/>
      <c r="H38" s="678"/>
      <c r="I38" s="678"/>
    </row>
    <row r="39" spans="1:9" s="43" customFormat="1" ht="17.100000000000001" customHeight="1" thickBot="1">
      <c r="A39" s="190">
        <v>3010</v>
      </c>
      <c r="B39" s="70" t="s">
        <v>90</v>
      </c>
      <c r="C39" s="271"/>
      <c r="D39" s="281"/>
      <c r="E39" s="678"/>
      <c r="F39" s="678"/>
      <c r="G39" s="678"/>
      <c r="H39" s="678"/>
      <c r="I39" s="678"/>
    </row>
    <row r="40" spans="1:9" s="43" customFormat="1" ht="6.75" customHeight="1">
      <c r="C40" s="49"/>
      <c r="D40" s="282" t="s">
        <v>52</v>
      </c>
      <c r="E40" s="282"/>
      <c r="F40" s="282"/>
      <c r="G40" s="282"/>
      <c r="H40" s="282"/>
      <c r="I40" s="282"/>
    </row>
    <row r="41" spans="1:9" s="43" customFormat="1" ht="17.100000000000001" customHeight="1" thickBot="1">
      <c r="A41" s="55" t="s">
        <v>91</v>
      </c>
      <c r="B41" s="74"/>
      <c r="C41" s="76"/>
      <c r="D41" s="282"/>
      <c r="E41" s="282"/>
      <c r="F41" s="282"/>
      <c r="G41" s="282"/>
      <c r="H41" s="282"/>
      <c r="I41" s="282"/>
    </row>
    <row r="42" spans="1:9" s="43" customFormat="1" ht="17.100000000000001" customHeight="1">
      <c r="A42" s="58">
        <v>4002</v>
      </c>
      <c r="B42" s="476" t="s">
        <v>93</v>
      </c>
      <c r="C42" s="267"/>
      <c r="D42" s="280"/>
      <c r="E42" s="678"/>
      <c r="F42" s="678"/>
      <c r="G42" s="678"/>
      <c r="H42" s="678"/>
      <c r="I42" s="678"/>
    </row>
    <row r="43" spans="1:9" s="43" customFormat="1" ht="17.100000000000001" customHeight="1">
      <c r="A43" s="62">
        <v>4003</v>
      </c>
      <c r="B43" s="63" t="s">
        <v>127</v>
      </c>
      <c r="C43" s="270"/>
      <c r="D43" s="280"/>
      <c r="E43" s="678"/>
      <c r="F43" s="678"/>
      <c r="G43" s="678"/>
      <c r="H43" s="678"/>
      <c r="I43" s="678"/>
    </row>
    <row r="44" spans="1:9" s="43" customFormat="1" ht="17.100000000000001" customHeight="1">
      <c r="A44" s="62">
        <v>4004</v>
      </c>
      <c r="B44" s="63" t="s">
        <v>96</v>
      </c>
      <c r="C44" s="270"/>
      <c r="D44" s="280"/>
      <c r="E44" s="678"/>
      <c r="F44" s="678"/>
      <c r="G44" s="678"/>
      <c r="H44" s="678"/>
      <c r="I44" s="678"/>
    </row>
    <row r="45" spans="1:9" s="43" customFormat="1" ht="6.75" customHeight="1">
      <c r="A45" s="194"/>
      <c r="B45" s="74"/>
      <c r="C45" s="76"/>
      <c r="D45" s="282" t="s">
        <v>52</v>
      </c>
      <c r="E45" s="282" t="s">
        <v>52</v>
      </c>
      <c r="F45" s="282"/>
      <c r="G45" s="282"/>
      <c r="H45" s="282"/>
      <c r="I45" s="282"/>
    </row>
    <row r="46" spans="1:9" s="43" customFormat="1" ht="17.100000000000001" customHeight="1" thickBot="1">
      <c r="A46" s="55" t="s">
        <v>101</v>
      </c>
      <c r="B46" s="99"/>
      <c r="C46" s="99"/>
      <c r="D46" s="282"/>
      <c r="E46" s="282"/>
      <c r="F46" s="282"/>
      <c r="G46" s="282"/>
      <c r="H46" s="282"/>
      <c r="I46" s="282"/>
    </row>
    <row r="47" spans="1:9" s="43" customFormat="1" ht="17.100000000000001" customHeight="1">
      <c r="A47" s="58">
        <v>5003</v>
      </c>
      <c r="B47" s="59" t="s">
        <v>103</v>
      </c>
      <c r="C47" s="267"/>
      <c r="D47" s="280"/>
      <c r="E47" s="678"/>
      <c r="F47" s="678"/>
      <c r="G47" s="678"/>
      <c r="H47" s="678"/>
      <c r="I47" s="678"/>
    </row>
    <row r="48" spans="1:9" s="43" customFormat="1" ht="17.100000000000001" customHeight="1">
      <c r="A48" s="62">
        <v>5004</v>
      </c>
      <c r="B48" s="63" t="s">
        <v>128</v>
      </c>
      <c r="C48" s="270"/>
      <c r="D48" s="280"/>
      <c r="E48" s="678"/>
      <c r="F48" s="678"/>
      <c r="G48" s="678"/>
      <c r="H48" s="678"/>
      <c r="I48" s="678"/>
    </row>
    <row r="49" spans="1:9" s="43" customFormat="1" ht="17.100000000000001" customHeight="1">
      <c r="A49" s="62">
        <v>5005</v>
      </c>
      <c r="B49" s="63" t="s">
        <v>107</v>
      </c>
      <c r="C49" s="270"/>
      <c r="D49" s="280"/>
      <c r="E49" s="678"/>
      <c r="F49" s="678"/>
      <c r="G49" s="678"/>
      <c r="H49" s="678"/>
      <c r="I49" s="678"/>
    </row>
    <row r="50" spans="1:9" s="43" customFormat="1" ht="17.100000000000001" customHeight="1">
      <c r="A50" s="62">
        <v>5006</v>
      </c>
      <c r="B50" s="63" t="s">
        <v>108</v>
      </c>
      <c r="C50" s="270"/>
      <c r="D50" s="280"/>
      <c r="E50" s="678"/>
      <c r="F50" s="678"/>
      <c r="G50" s="678"/>
      <c r="H50" s="678"/>
      <c r="I50" s="678"/>
    </row>
    <row r="51" spans="1:9" s="43" customFormat="1" ht="17.100000000000001" customHeight="1">
      <c r="A51" s="62">
        <v>5007</v>
      </c>
      <c r="B51" s="63" t="s">
        <v>110</v>
      </c>
      <c r="C51" s="270"/>
      <c r="D51" s="280"/>
      <c r="E51" s="678"/>
      <c r="F51" s="678"/>
      <c r="G51" s="678"/>
      <c r="H51" s="678"/>
      <c r="I51" s="678"/>
    </row>
    <row r="52" spans="1:9" s="43" customFormat="1" ht="17.100000000000001" customHeight="1">
      <c r="A52" s="682">
        <v>5008</v>
      </c>
      <c r="B52" s="684" t="s">
        <v>112</v>
      </c>
      <c r="C52" s="786"/>
      <c r="D52" s="801"/>
      <c r="E52" s="718"/>
      <c r="F52" s="803"/>
      <c r="G52" s="803"/>
      <c r="H52" s="803"/>
      <c r="I52" s="719"/>
    </row>
    <row r="53" spans="1:9" s="43" customFormat="1" ht="17.100000000000001" customHeight="1" thickBot="1">
      <c r="A53" s="683"/>
      <c r="B53" s="685"/>
      <c r="C53" s="787"/>
      <c r="D53" s="802"/>
      <c r="E53" s="804"/>
      <c r="F53" s="805"/>
      <c r="G53" s="805"/>
      <c r="H53" s="805"/>
      <c r="I53" s="806"/>
    </row>
    <row r="54" spans="1:9" s="43" customFormat="1" ht="17.100000000000001" customHeight="1" thickBot="1">
      <c r="A54" s="104" t="s">
        <v>168</v>
      </c>
      <c r="B54" s="105"/>
      <c r="C54" s="274">
        <f>SUM(C47:C53)+SUM(C42:C44)+SUM(C30:C39)</f>
        <v>0</v>
      </c>
      <c r="E54" s="696" t="s">
        <v>169</v>
      </c>
      <c r="F54" s="697"/>
      <c r="G54" s="697"/>
      <c r="H54" s="697"/>
      <c r="I54" s="698"/>
    </row>
    <row r="55" spans="1:9" ht="9" customHeight="1" thickBot="1">
      <c r="A55" s="275"/>
      <c r="B55" s="108"/>
      <c r="C55" s="49"/>
      <c r="D55" s="53"/>
      <c r="E55" s="699"/>
      <c r="F55" s="700"/>
      <c r="G55" s="700"/>
      <c r="H55" s="700"/>
      <c r="I55" s="701"/>
    </row>
    <row r="56" spans="1:9" s="43" customFormat="1" ht="32.25" customHeight="1" thickBot="1">
      <c r="A56" s="705" t="s">
        <v>170</v>
      </c>
      <c r="B56" s="706"/>
      <c r="C56" s="274">
        <f>C12+C25-C54</f>
        <v>0</v>
      </c>
      <c r="E56" s="699"/>
      <c r="F56" s="700"/>
      <c r="G56" s="700"/>
      <c r="H56" s="700"/>
      <c r="I56" s="701"/>
    </row>
    <row r="57" spans="1:9" s="43" customFormat="1" ht="6" customHeight="1">
      <c r="A57" s="200"/>
      <c r="B57" s="200"/>
      <c r="C57" s="200"/>
      <c r="D57" s="202"/>
      <c r="E57" s="702"/>
      <c r="F57" s="703"/>
      <c r="G57" s="703"/>
      <c r="H57" s="703"/>
      <c r="I57" s="704"/>
    </row>
    <row r="58" spans="1:9" s="43" customFormat="1" ht="17.100000000000001" customHeight="1">
      <c r="A58" s="203" t="s">
        <v>171</v>
      </c>
      <c r="B58" s="203"/>
      <c r="C58" s="205"/>
      <c r="D58" s="205"/>
      <c r="E58" s="205"/>
      <c r="F58" s="205"/>
      <c r="G58" s="205"/>
      <c r="H58" s="205"/>
      <c r="I58" s="205"/>
    </row>
    <row r="59" spans="1:9" s="43" customFormat="1" ht="34.5" customHeight="1">
      <c r="A59" s="707" t="s">
        <v>172</v>
      </c>
      <c r="B59" s="707"/>
      <c r="C59" s="208" t="s">
        <v>173</v>
      </c>
      <c r="D59" s="707" t="s">
        <v>33</v>
      </c>
      <c r="E59" s="707"/>
      <c r="F59" s="207" t="s">
        <v>174</v>
      </c>
      <c r="G59" s="208" t="s">
        <v>175</v>
      </c>
      <c r="H59" s="707" t="s">
        <v>176</v>
      </c>
      <c r="I59" s="707"/>
    </row>
    <row r="60" spans="1:9" s="43" customFormat="1" ht="17.100000000000001" customHeight="1">
      <c r="A60" s="782"/>
      <c r="B60" s="782"/>
      <c r="C60" s="138"/>
      <c r="D60" s="679"/>
      <c r="E60" s="679"/>
      <c r="F60" s="138"/>
      <c r="G60" s="209">
        <f>C60+D60-F60</f>
        <v>0</v>
      </c>
      <c r="H60" s="678"/>
      <c r="I60" s="678"/>
    </row>
    <row r="61" spans="1:9" s="43" customFormat="1" ht="17.100000000000001" customHeight="1">
      <c r="A61" s="680"/>
      <c r="B61" s="681"/>
      <c r="C61" s="138"/>
      <c r="D61" s="710"/>
      <c r="E61" s="711"/>
      <c r="F61" s="138"/>
      <c r="G61" s="209">
        <f>C61+D61-F61</f>
        <v>0</v>
      </c>
      <c r="H61" s="708"/>
      <c r="I61" s="709"/>
    </row>
    <row r="62" spans="1:9" s="43" customFormat="1" ht="17.100000000000001" customHeight="1">
      <c r="A62" s="680"/>
      <c r="B62" s="681"/>
      <c r="C62" s="138"/>
      <c r="D62" s="710"/>
      <c r="E62" s="711"/>
      <c r="F62" s="138"/>
      <c r="G62" s="209">
        <f>C62+D62-F62</f>
        <v>0</v>
      </c>
      <c r="H62" s="708"/>
      <c r="I62" s="709"/>
    </row>
    <row r="63" spans="1:9" s="43" customFormat="1" ht="17.100000000000001" customHeight="1">
      <c r="A63" s="680"/>
      <c r="B63" s="681"/>
      <c r="C63" s="138"/>
      <c r="D63" s="710"/>
      <c r="E63" s="711"/>
      <c r="F63" s="138"/>
      <c r="G63" s="209">
        <f>C63+D63-F63</f>
        <v>0</v>
      </c>
      <c r="H63" s="708"/>
      <c r="I63" s="709"/>
    </row>
    <row r="64" spans="1:9" s="43" customFormat="1" ht="17.100000000000001" customHeight="1" thickBot="1">
      <c r="A64" s="790"/>
      <c r="B64" s="792"/>
      <c r="C64" s="141"/>
      <c r="D64" s="720"/>
      <c r="E64" s="721"/>
      <c r="F64" s="141"/>
      <c r="G64" s="209">
        <f>C64+D64-F64</f>
        <v>0</v>
      </c>
      <c r="H64" s="708"/>
      <c r="I64" s="709"/>
    </row>
    <row r="65" spans="1:9" s="43" customFormat="1" ht="17.100000000000001" customHeight="1" thickBot="1">
      <c r="A65" s="712" t="s">
        <v>177</v>
      </c>
      <c r="B65" s="713"/>
      <c r="C65" s="210">
        <f>SUM(C60:C64)</f>
        <v>0</v>
      </c>
      <c r="D65" s="714">
        <f>SUM(D60:E64)</f>
        <v>0</v>
      </c>
      <c r="E65" s="715"/>
      <c r="F65" s="210">
        <f>SUM(F60:F64)</f>
        <v>0</v>
      </c>
      <c r="G65" s="211">
        <f>SUM(G60:G64)</f>
        <v>0</v>
      </c>
      <c r="H65" s="807"/>
      <c r="I65" s="709"/>
    </row>
    <row r="66" spans="1:9" s="43" customFormat="1" ht="17.100000000000001" customHeight="1">
      <c r="A66" s="74" t="s">
        <v>178</v>
      </c>
      <c r="B66" s="74"/>
      <c r="C66" s="212">
        <f>C65-C12</f>
        <v>0</v>
      </c>
      <c r="D66" s="212">
        <f>D65-C25</f>
        <v>0</v>
      </c>
      <c r="E66" s="212"/>
      <c r="F66" s="212">
        <f>F65-C54</f>
        <v>0</v>
      </c>
      <c r="G66" s="212">
        <f>G65-C56</f>
        <v>0</v>
      </c>
      <c r="H66" s="213"/>
      <c r="I66" s="213"/>
    </row>
    <row r="67" spans="1:9" s="43" customFormat="1" ht="17.100000000000001" customHeight="1">
      <c r="A67" s="52"/>
      <c r="B67" s="52"/>
      <c r="C67" s="52"/>
      <c r="D67" s="52"/>
      <c r="E67" s="52"/>
      <c r="F67" s="52"/>
    </row>
    <row r="68" spans="1:9" s="43" customFormat="1" ht="13.8">
      <c r="A68" s="52"/>
      <c r="B68" s="52"/>
      <c r="C68" s="52"/>
      <c r="D68" s="52"/>
      <c r="E68" s="52"/>
      <c r="F68" s="52"/>
    </row>
    <row r="69" spans="1:9" s="43" customFormat="1" ht="13.8">
      <c r="A69" s="52"/>
      <c r="B69" s="52"/>
      <c r="C69" s="52"/>
      <c r="D69" s="52"/>
      <c r="E69" s="52"/>
      <c r="F69" s="52"/>
    </row>
    <row r="70" spans="1:9" s="43" customFormat="1" ht="13.8">
      <c r="A70" s="52"/>
      <c r="B70" s="52"/>
      <c r="C70" s="52"/>
      <c r="D70" s="52"/>
      <c r="E70" s="52"/>
      <c r="F70" s="52"/>
    </row>
    <row r="71" spans="1:9" s="43" customFormat="1" ht="13.8">
      <c r="A71" s="52"/>
      <c r="B71" s="52"/>
      <c r="C71" s="52"/>
      <c r="D71" s="52"/>
      <c r="E71" s="52"/>
      <c r="F71" s="52"/>
    </row>
    <row r="72" spans="1:9" s="43" customFormat="1" ht="13.8">
      <c r="A72" s="52"/>
      <c r="B72" s="52"/>
      <c r="C72" s="52"/>
      <c r="D72" s="52"/>
      <c r="E72" s="52"/>
      <c r="F72" s="52"/>
    </row>
    <row r="73" spans="1:9" s="43" customFormat="1" ht="13.8">
      <c r="A73" s="52"/>
      <c r="B73" s="52"/>
      <c r="C73" s="52"/>
      <c r="D73" s="52"/>
      <c r="E73" s="52"/>
      <c r="F73" s="52"/>
    </row>
    <row r="74" spans="1:9" s="43" customFormat="1" ht="13.8">
      <c r="A74" s="52"/>
      <c r="B74" s="52"/>
      <c r="C74" s="52"/>
      <c r="D74" s="52"/>
      <c r="E74" s="52"/>
      <c r="F74" s="52"/>
    </row>
    <row r="75" spans="1:9" s="43" customFormat="1" ht="13.8">
      <c r="A75" s="52"/>
      <c r="B75" s="52"/>
      <c r="C75" s="52"/>
      <c r="D75" s="52"/>
      <c r="E75" s="52"/>
      <c r="F75" s="52"/>
    </row>
    <row r="76" spans="1:9" s="43" customFormat="1" ht="13.8">
      <c r="A76" s="52"/>
      <c r="B76" s="52"/>
      <c r="C76" s="52"/>
      <c r="D76" s="52"/>
      <c r="E76" s="52"/>
      <c r="F76" s="52"/>
    </row>
    <row r="77" spans="1:9" s="43" customFormat="1" ht="13.8">
      <c r="A77" s="52"/>
      <c r="B77" s="52"/>
      <c r="C77" s="52"/>
      <c r="D77" s="52"/>
      <c r="E77" s="52"/>
      <c r="F77" s="52"/>
    </row>
    <row r="78" spans="1:9" s="43" customFormat="1" ht="13.8">
      <c r="A78" s="52"/>
      <c r="B78" s="52"/>
      <c r="C78" s="52"/>
      <c r="D78" s="52"/>
      <c r="E78" s="52"/>
      <c r="F78" s="52"/>
    </row>
    <row r="79" spans="1:9" s="43" customFormat="1" ht="13.8">
      <c r="A79" s="52"/>
      <c r="B79" s="52"/>
      <c r="C79" s="52"/>
      <c r="D79" s="52"/>
      <c r="E79" s="52"/>
      <c r="F79" s="52"/>
    </row>
    <row r="80" spans="1:9" s="43" customFormat="1" ht="13.8">
      <c r="A80" s="52"/>
      <c r="B80" s="52"/>
      <c r="C80" s="52"/>
      <c r="D80" s="52"/>
      <c r="E80" s="52"/>
      <c r="F80" s="52"/>
    </row>
    <row r="81" spans="1:6" s="43" customFormat="1" ht="13.8">
      <c r="A81" s="52"/>
      <c r="B81" s="52"/>
      <c r="C81" s="52"/>
      <c r="D81" s="52"/>
      <c r="E81" s="52"/>
      <c r="F81" s="52"/>
    </row>
    <row r="82" spans="1:6" s="43" customFormat="1" ht="13.8">
      <c r="A82" s="52"/>
      <c r="B82" s="52"/>
      <c r="C82" s="52"/>
      <c r="D82" s="52"/>
      <c r="E82" s="52"/>
      <c r="F82" s="52"/>
    </row>
    <row r="83" spans="1:6" s="43" customFormat="1" ht="13.8">
      <c r="A83" s="52"/>
      <c r="B83" s="52"/>
      <c r="C83" s="52"/>
      <c r="D83" s="52"/>
      <c r="E83" s="52"/>
      <c r="F83" s="52"/>
    </row>
    <row r="84" spans="1:6" s="43" customFormat="1" ht="13.8">
      <c r="A84" s="52"/>
      <c r="B84" s="52"/>
      <c r="C84" s="52"/>
      <c r="D84" s="52"/>
      <c r="E84" s="52"/>
      <c r="F84" s="52"/>
    </row>
    <row r="85" spans="1:6" s="43" customFormat="1" ht="13.8">
      <c r="A85" s="52"/>
      <c r="B85" s="52"/>
      <c r="C85" s="52"/>
      <c r="D85" s="52"/>
      <c r="E85" s="52"/>
      <c r="F85" s="52"/>
    </row>
    <row r="86" spans="1:6" s="43" customFormat="1" ht="13.8">
      <c r="A86" s="52"/>
      <c r="B86" s="52"/>
      <c r="C86" s="52"/>
      <c r="D86" s="52"/>
      <c r="E86" s="52"/>
      <c r="F86" s="52"/>
    </row>
    <row r="87" spans="1:6" s="43" customFormat="1" ht="13.8">
      <c r="A87" s="52"/>
      <c r="B87" s="52"/>
      <c r="C87" s="52"/>
      <c r="D87" s="52"/>
      <c r="E87" s="52"/>
      <c r="F87" s="52"/>
    </row>
    <row r="88" spans="1:6" s="43" customFormat="1" ht="13.8">
      <c r="A88" s="52"/>
      <c r="B88" s="52"/>
      <c r="C88" s="52"/>
      <c r="D88" s="52"/>
      <c r="E88" s="52"/>
      <c r="F88" s="52"/>
    </row>
    <row r="89" spans="1:6" s="43" customFormat="1" ht="13.8">
      <c r="A89" s="52"/>
      <c r="B89" s="52"/>
      <c r="C89" s="52"/>
      <c r="D89" s="52"/>
      <c r="E89" s="52"/>
      <c r="F89" s="52"/>
    </row>
    <row r="90" spans="1:6" s="43" customFormat="1" ht="13.8">
      <c r="A90" s="52"/>
      <c r="B90" s="52"/>
      <c r="C90" s="52"/>
      <c r="D90" s="52"/>
      <c r="E90" s="52"/>
      <c r="F90" s="52"/>
    </row>
    <row r="91" spans="1:6" s="43" customFormat="1" ht="13.8">
      <c r="A91" s="52"/>
      <c r="B91" s="52"/>
      <c r="C91" s="52"/>
      <c r="D91" s="52"/>
      <c r="E91" s="52"/>
      <c r="F91" s="52"/>
    </row>
    <row r="92" spans="1:6" s="43" customFormat="1" ht="13.8">
      <c r="A92" s="52"/>
      <c r="B92" s="52"/>
      <c r="C92" s="52"/>
      <c r="D92" s="52"/>
      <c r="E92" s="52"/>
      <c r="F92" s="52"/>
    </row>
    <row r="93" spans="1:6" s="43" customFormat="1" ht="13.8">
      <c r="A93" s="52"/>
      <c r="B93" s="52"/>
      <c r="C93" s="52"/>
      <c r="D93" s="52"/>
      <c r="E93" s="52"/>
      <c r="F93" s="52"/>
    </row>
    <row r="94" spans="1:6" s="43" customFormat="1" ht="13.8">
      <c r="A94" s="52"/>
      <c r="B94" s="52"/>
      <c r="C94" s="52"/>
      <c r="D94" s="52"/>
      <c r="E94" s="52"/>
      <c r="F94" s="52"/>
    </row>
    <row r="95" spans="1:6" s="43" customFormat="1" ht="13.8">
      <c r="A95" s="52"/>
      <c r="B95" s="52"/>
      <c r="C95" s="52"/>
      <c r="D95" s="52"/>
      <c r="E95" s="52"/>
      <c r="F95" s="52"/>
    </row>
    <row r="96" spans="1:6" s="43" customFormat="1" ht="13.8">
      <c r="A96" s="52"/>
      <c r="B96" s="52"/>
      <c r="C96" s="52"/>
      <c r="D96" s="52"/>
      <c r="E96" s="52"/>
      <c r="F96" s="52"/>
    </row>
    <row r="97" spans="1:6" s="43" customFormat="1" ht="13.8">
      <c r="A97" s="52"/>
      <c r="B97" s="52"/>
      <c r="C97" s="52"/>
      <c r="D97" s="52"/>
      <c r="E97" s="52"/>
      <c r="F97" s="52"/>
    </row>
    <row r="98" spans="1:6" s="43" customFormat="1" ht="13.8">
      <c r="A98" s="52"/>
      <c r="B98" s="52"/>
      <c r="C98" s="52"/>
      <c r="D98" s="52"/>
      <c r="E98" s="52"/>
      <c r="F98" s="52"/>
    </row>
    <row r="99" spans="1:6" s="43" customFormat="1" ht="13.8">
      <c r="A99" s="52"/>
      <c r="B99" s="52"/>
      <c r="C99" s="52"/>
      <c r="D99" s="52"/>
      <c r="E99" s="52"/>
      <c r="F99" s="52"/>
    </row>
    <row r="100" spans="1:6" s="43" customFormat="1" ht="13.8">
      <c r="A100" s="52"/>
      <c r="B100" s="52"/>
      <c r="C100" s="52"/>
      <c r="D100" s="52"/>
      <c r="E100" s="52"/>
      <c r="F100" s="52"/>
    </row>
    <row r="101" spans="1:6" s="43" customFormat="1" ht="13.8">
      <c r="A101" s="52"/>
      <c r="B101" s="52"/>
      <c r="C101" s="52"/>
      <c r="D101" s="52"/>
      <c r="E101" s="52"/>
      <c r="F101" s="52"/>
    </row>
    <row r="102" spans="1:6" s="43" customFormat="1" ht="13.8">
      <c r="A102" s="52"/>
      <c r="B102" s="52"/>
      <c r="C102" s="52"/>
      <c r="D102" s="52"/>
      <c r="E102" s="52"/>
      <c r="F102" s="52"/>
    </row>
    <row r="103" spans="1:6" s="43" customFormat="1" ht="13.8">
      <c r="A103" s="52"/>
      <c r="B103" s="52"/>
      <c r="C103" s="52"/>
      <c r="D103" s="52"/>
      <c r="E103" s="52"/>
      <c r="F103" s="52"/>
    </row>
    <row r="104" spans="1:6" s="43" customFormat="1" ht="13.8">
      <c r="A104" s="52"/>
      <c r="B104" s="52"/>
      <c r="C104" s="52"/>
      <c r="D104" s="52"/>
      <c r="E104" s="52"/>
      <c r="F104" s="52"/>
    </row>
    <row r="105" spans="1:6" s="43" customFormat="1" ht="13.8">
      <c r="A105" s="52"/>
      <c r="B105" s="52"/>
      <c r="C105" s="52"/>
      <c r="D105" s="52"/>
      <c r="E105" s="52"/>
      <c r="F105" s="52"/>
    </row>
    <row r="106" spans="1:6" s="43" customFormat="1" ht="13.8">
      <c r="A106" s="52"/>
      <c r="B106" s="52"/>
      <c r="C106" s="52"/>
      <c r="D106" s="52"/>
      <c r="E106" s="52"/>
      <c r="F106" s="52"/>
    </row>
    <row r="107" spans="1:6" s="43" customFormat="1" ht="13.8">
      <c r="A107" s="52"/>
      <c r="B107" s="52"/>
      <c r="C107" s="52"/>
      <c r="D107" s="52"/>
      <c r="E107" s="52"/>
      <c r="F107" s="52"/>
    </row>
    <row r="108" spans="1:6" s="43" customFormat="1" ht="13.8">
      <c r="A108" s="52"/>
      <c r="B108" s="52"/>
      <c r="C108" s="52"/>
      <c r="D108" s="52"/>
      <c r="E108" s="52"/>
      <c r="F108" s="52"/>
    </row>
    <row r="109" spans="1:6" s="43" customFormat="1" ht="13.8">
      <c r="A109" s="52"/>
      <c r="B109" s="52"/>
      <c r="C109" s="52"/>
      <c r="D109" s="52"/>
      <c r="E109" s="52"/>
      <c r="F109" s="52"/>
    </row>
    <row r="110" spans="1:6" s="43" customFormat="1" ht="13.8">
      <c r="A110" s="52"/>
      <c r="B110" s="52"/>
      <c r="C110" s="52"/>
      <c r="D110" s="52"/>
      <c r="E110" s="52"/>
      <c r="F110" s="52"/>
    </row>
    <row r="111" spans="1:6" s="43" customFormat="1" ht="13.8">
      <c r="A111" s="52"/>
      <c r="B111" s="52"/>
      <c r="C111" s="52"/>
      <c r="D111" s="52"/>
      <c r="E111" s="52"/>
      <c r="F111" s="52"/>
    </row>
    <row r="112" spans="1:6" s="43" customFormat="1" ht="13.8">
      <c r="A112" s="52"/>
      <c r="B112" s="52"/>
      <c r="C112" s="52"/>
      <c r="D112" s="52"/>
      <c r="E112" s="52"/>
      <c r="F112" s="52"/>
    </row>
    <row r="113" spans="1:6" s="43" customFormat="1" ht="13.8">
      <c r="A113" s="52"/>
      <c r="B113" s="52"/>
      <c r="C113" s="52"/>
      <c r="D113" s="52"/>
      <c r="E113" s="52"/>
      <c r="F113" s="52"/>
    </row>
    <row r="114" spans="1:6" s="43" customFormat="1" ht="13.8">
      <c r="A114" s="52"/>
      <c r="B114" s="52"/>
      <c r="C114" s="52"/>
      <c r="D114" s="52"/>
      <c r="E114" s="52"/>
      <c r="F114" s="52"/>
    </row>
    <row r="115" spans="1:6" s="43" customFormat="1" ht="13.8">
      <c r="A115" s="52"/>
      <c r="B115" s="52"/>
      <c r="C115" s="52"/>
      <c r="D115" s="52"/>
      <c r="E115" s="52"/>
      <c r="F115" s="52"/>
    </row>
    <row r="116" spans="1:6" s="43" customFormat="1" ht="13.8">
      <c r="A116" s="52"/>
      <c r="B116" s="52"/>
      <c r="C116" s="52"/>
      <c r="D116" s="52"/>
      <c r="E116" s="52"/>
      <c r="F116" s="52"/>
    </row>
    <row r="117" spans="1:6" s="43" customFormat="1" ht="13.8">
      <c r="A117" s="52"/>
      <c r="B117" s="52"/>
      <c r="C117" s="52"/>
      <c r="D117" s="52"/>
      <c r="E117" s="52"/>
      <c r="F117" s="52"/>
    </row>
    <row r="118" spans="1:6" s="43" customFormat="1" ht="13.8">
      <c r="A118" s="52"/>
      <c r="B118" s="52"/>
      <c r="C118" s="52"/>
      <c r="D118" s="52"/>
      <c r="E118" s="52"/>
      <c r="F118" s="52"/>
    </row>
    <row r="119" spans="1:6" s="43" customFormat="1" ht="13.8">
      <c r="A119" s="52"/>
      <c r="B119" s="52"/>
      <c r="C119" s="52"/>
      <c r="D119" s="52"/>
      <c r="E119" s="52"/>
      <c r="F119" s="52"/>
    </row>
    <row r="120" spans="1:6" s="43" customFormat="1" ht="13.8">
      <c r="A120" s="52"/>
      <c r="B120" s="52"/>
      <c r="C120" s="52"/>
      <c r="D120" s="52"/>
      <c r="E120" s="52"/>
      <c r="F120" s="52"/>
    </row>
    <row r="121" spans="1:6" s="43" customFormat="1" ht="13.8">
      <c r="A121" s="52"/>
      <c r="B121" s="52"/>
      <c r="C121" s="52"/>
      <c r="D121" s="52"/>
      <c r="E121" s="52"/>
      <c r="F121" s="52"/>
    </row>
    <row r="122" spans="1:6" s="43" customFormat="1" ht="13.8">
      <c r="A122" s="52"/>
      <c r="B122" s="52"/>
      <c r="C122" s="52"/>
      <c r="D122" s="52"/>
      <c r="E122" s="52"/>
      <c r="F122" s="52"/>
    </row>
    <row r="123" spans="1:6" s="43" customFormat="1" ht="13.8">
      <c r="A123" s="52"/>
      <c r="B123" s="52"/>
      <c r="C123" s="52"/>
      <c r="D123" s="52"/>
      <c r="E123" s="52"/>
      <c r="F123" s="52"/>
    </row>
    <row r="124" spans="1:6" s="43" customFormat="1" ht="13.8">
      <c r="A124" s="52"/>
      <c r="B124" s="52"/>
      <c r="C124" s="52"/>
      <c r="D124" s="52"/>
      <c r="E124" s="52"/>
      <c r="F124" s="52"/>
    </row>
    <row r="125" spans="1:6" s="43" customFormat="1" ht="13.8">
      <c r="A125" s="52"/>
      <c r="B125" s="52"/>
      <c r="C125" s="52"/>
      <c r="D125" s="52"/>
      <c r="E125" s="52"/>
      <c r="F125" s="52"/>
    </row>
    <row r="126" spans="1:6" s="43" customFormat="1" ht="13.8">
      <c r="A126" s="52"/>
      <c r="B126" s="52"/>
      <c r="C126" s="52"/>
      <c r="D126" s="52"/>
      <c r="E126" s="52"/>
      <c r="F126" s="52"/>
    </row>
    <row r="127" spans="1:6" s="43" customFormat="1" ht="13.8">
      <c r="A127" s="52"/>
      <c r="B127" s="52"/>
      <c r="C127" s="52"/>
      <c r="D127" s="52"/>
      <c r="E127" s="52"/>
      <c r="F127" s="52"/>
    </row>
    <row r="128" spans="1:6" s="43" customFormat="1" ht="13.8">
      <c r="A128" s="52"/>
      <c r="B128" s="52"/>
      <c r="C128" s="52"/>
      <c r="D128" s="52"/>
      <c r="E128" s="52"/>
      <c r="F128" s="52"/>
    </row>
    <row r="129" spans="1:6" s="43" customFormat="1" ht="13.8">
      <c r="A129" s="52"/>
      <c r="B129" s="52"/>
      <c r="C129" s="52"/>
      <c r="D129" s="52"/>
      <c r="E129" s="52"/>
      <c r="F129" s="52"/>
    </row>
    <row r="130" spans="1:6" s="43" customFormat="1" ht="13.8">
      <c r="A130" s="52"/>
      <c r="B130" s="52"/>
      <c r="C130" s="52"/>
      <c r="D130" s="52"/>
      <c r="E130" s="52"/>
      <c r="F130" s="52"/>
    </row>
    <row r="131" spans="1:6" s="43" customFormat="1" ht="13.8">
      <c r="A131" s="52"/>
      <c r="B131" s="52"/>
      <c r="C131" s="52"/>
      <c r="D131" s="52"/>
      <c r="E131" s="52"/>
      <c r="F131" s="52"/>
    </row>
    <row r="132" spans="1:6" s="43" customFormat="1" ht="13.8">
      <c r="A132" s="52"/>
      <c r="B132" s="52"/>
      <c r="C132" s="52"/>
      <c r="D132" s="52"/>
      <c r="E132" s="52"/>
      <c r="F132" s="52"/>
    </row>
    <row r="133" spans="1:6" s="43" customFormat="1" ht="13.8">
      <c r="A133" s="52"/>
      <c r="B133" s="52"/>
      <c r="C133" s="52"/>
      <c r="D133" s="52"/>
      <c r="E133" s="52"/>
      <c r="F133" s="52"/>
    </row>
    <row r="134" spans="1:6" s="43" customFormat="1" ht="13.8">
      <c r="A134" s="52"/>
      <c r="B134" s="52"/>
      <c r="C134" s="52"/>
      <c r="D134" s="52"/>
      <c r="E134" s="52"/>
      <c r="F134" s="52"/>
    </row>
    <row r="135" spans="1:6" s="43" customFormat="1" ht="13.8">
      <c r="A135" s="52"/>
      <c r="B135" s="52"/>
      <c r="C135" s="52"/>
      <c r="D135" s="52"/>
      <c r="E135" s="52"/>
      <c r="F135" s="52"/>
    </row>
    <row r="136" spans="1:6" s="43" customFormat="1" ht="13.8">
      <c r="A136" s="52"/>
      <c r="B136" s="52"/>
      <c r="C136" s="52"/>
      <c r="D136" s="52"/>
      <c r="E136" s="52"/>
      <c r="F136" s="52"/>
    </row>
    <row r="137" spans="1:6" s="43" customFormat="1" ht="13.8">
      <c r="A137" s="52"/>
      <c r="B137" s="52"/>
      <c r="C137" s="52"/>
      <c r="D137" s="52"/>
      <c r="E137" s="52"/>
      <c r="F137" s="52"/>
    </row>
    <row r="138" spans="1:6" s="43" customFormat="1" ht="13.8">
      <c r="A138" s="52"/>
      <c r="B138" s="52"/>
      <c r="C138" s="52"/>
      <c r="D138" s="52"/>
      <c r="E138" s="52"/>
      <c r="F138" s="52"/>
    </row>
    <row r="139" spans="1:6" s="43" customFormat="1" ht="13.8">
      <c r="A139" s="52"/>
      <c r="B139" s="52"/>
      <c r="C139" s="52"/>
      <c r="D139" s="52"/>
      <c r="E139" s="52"/>
      <c r="F139" s="52"/>
    </row>
    <row r="140" spans="1:6" s="43" customFormat="1" ht="13.8">
      <c r="A140" s="52"/>
      <c r="B140" s="52"/>
      <c r="C140" s="52"/>
      <c r="D140" s="52"/>
      <c r="E140" s="52"/>
      <c r="F140" s="52"/>
    </row>
    <row r="141" spans="1:6" s="43" customFormat="1" ht="13.8">
      <c r="A141" s="52"/>
      <c r="B141" s="52"/>
      <c r="C141" s="52"/>
      <c r="D141" s="52"/>
      <c r="E141" s="52"/>
      <c r="F141" s="52"/>
    </row>
    <row r="142" spans="1:6" s="43" customFormat="1" ht="13.8">
      <c r="A142" s="52"/>
      <c r="B142" s="52"/>
      <c r="C142" s="52"/>
      <c r="D142" s="52"/>
      <c r="E142" s="52"/>
      <c r="F142" s="52"/>
    </row>
    <row r="143" spans="1:6" s="43" customFormat="1" ht="13.8">
      <c r="A143" s="52"/>
      <c r="B143" s="52"/>
      <c r="C143" s="52"/>
      <c r="D143" s="52"/>
      <c r="E143" s="52"/>
      <c r="F143" s="52"/>
    </row>
    <row r="144" spans="1:6" s="43" customFormat="1" ht="13.8">
      <c r="A144" s="52"/>
      <c r="B144" s="52"/>
      <c r="C144" s="52"/>
      <c r="D144" s="52"/>
      <c r="E144" s="52"/>
      <c r="F144" s="52"/>
    </row>
    <row r="145" spans="1:6" s="43" customFormat="1" ht="13.8">
      <c r="A145" s="52"/>
      <c r="B145" s="52"/>
      <c r="C145" s="52"/>
      <c r="D145" s="52"/>
      <c r="E145" s="52"/>
      <c r="F145" s="52"/>
    </row>
    <row r="146" spans="1:6" s="43" customFormat="1" ht="13.8">
      <c r="A146" s="52"/>
      <c r="B146" s="52"/>
      <c r="C146" s="52"/>
      <c r="D146" s="52"/>
      <c r="E146" s="52"/>
      <c r="F146" s="52"/>
    </row>
    <row r="147" spans="1:6" s="43" customFormat="1" ht="13.8">
      <c r="A147" s="52"/>
      <c r="B147" s="52"/>
      <c r="C147" s="52"/>
      <c r="D147" s="52"/>
      <c r="E147" s="52"/>
      <c r="F147" s="52"/>
    </row>
    <row r="148" spans="1:6" s="43" customFormat="1" ht="13.8">
      <c r="A148" s="52"/>
      <c r="B148" s="52"/>
      <c r="C148" s="52"/>
      <c r="D148" s="52"/>
      <c r="E148" s="52"/>
      <c r="F148" s="52"/>
    </row>
    <row r="149" spans="1:6" s="43" customFormat="1" ht="13.8">
      <c r="A149" s="52"/>
      <c r="B149" s="52"/>
      <c r="C149" s="52"/>
      <c r="D149" s="52"/>
      <c r="E149" s="52"/>
      <c r="F149" s="52"/>
    </row>
    <row r="150" spans="1:6" s="43" customFormat="1" ht="13.8">
      <c r="A150" s="52"/>
      <c r="B150" s="52"/>
      <c r="C150" s="52"/>
      <c r="D150" s="52"/>
      <c r="E150" s="52"/>
      <c r="F150" s="52"/>
    </row>
    <row r="151" spans="1:6" s="43" customFormat="1" ht="13.8">
      <c r="A151" s="52"/>
      <c r="B151" s="52"/>
      <c r="C151" s="52"/>
      <c r="D151" s="52"/>
      <c r="E151" s="52"/>
      <c r="F151" s="52"/>
    </row>
    <row r="152" spans="1:6" s="43" customFormat="1" ht="13.8">
      <c r="A152" s="52"/>
      <c r="B152" s="52"/>
      <c r="C152" s="52"/>
      <c r="D152" s="52"/>
      <c r="E152" s="52"/>
      <c r="F152" s="52"/>
    </row>
    <row r="153" spans="1:6" s="43" customFormat="1" ht="13.8">
      <c r="A153" s="52"/>
      <c r="B153" s="52"/>
      <c r="C153" s="52"/>
      <c r="D153" s="52"/>
      <c r="E153" s="52"/>
      <c r="F153" s="52"/>
    </row>
    <row r="154" spans="1:6" s="43" customFormat="1" ht="13.8">
      <c r="A154" s="52"/>
      <c r="B154" s="52"/>
      <c r="C154" s="52"/>
      <c r="D154" s="52"/>
      <c r="E154" s="52"/>
      <c r="F154" s="52"/>
    </row>
    <row r="155" spans="1:6" s="43" customFormat="1" ht="13.8">
      <c r="A155" s="52"/>
      <c r="B155" s="52"/>
      <c r="C155" s="52"/>
      <c r="D155" s="52"/>
      <c r="E155" s="52"/>
      <c r="F155" s="52"/>
    </row>
    <row r="156" spans="1:6" s="43" customFormat="1" ht="13.8">
      <c r="A156" s="52"/>
      <c r="B156" s="52"/>
      <c r="C156" s="52"/>
      <c r="D156" s="52"/>
      <c r="E156" s="52"/>
      <c r="F156" s="52"/>
    </row>
    <row r="157" spans="1:6" s="43" customFormat="1" ht="13.8">
      <c r="A157" s="52"/>
      <c r="B157" s="52"/>
      <c r="C157" s="52"/>
      <c r="D157" s="52"/>
      <c r="E157" s="52"/>
      <c r="F157" s="52"/>
    </row>
    <row r="158" spans="1:6" s="43" customFormat="1" ht="13.8">
      <c r="A158" s="52"/>
      <c r="B158" s="52"/>
      <c r="C158" s="52"/>
      <c r="D158" s="52"/>
      <c r="E158" s="52"/>
      <c r="F158" s="52"/>
    </row>
    <row r="159" spans="1:6" s="43" customFormat="1" ht="13.8">
      <c r="A159" s="52"/>
      <c r="B159" s="52"/>
      <c r="C159" s="52"/>
      <c r="D159" s="52"/>
      <c r="E159" s="52"/>
      <c r="F159" s="52"/>
    </row>
    <row r="160" spans="1:6" s="43" customFormat="1" ht="13.8">
      <c r="A160" s="52"/>
      <c r="B160" s="52"/>
      <c r="C160" s="52"/>
      <c r="D160" s="52"/>
      <c r="E160" s="52"/>
      <c r="F160" s="52"/>
    </row>
    <row r="161" spans="1:6" s="43" customFormat="1" ht="13.8">
      <c r="A161" s="52"/>
      <c r="B161" s="52"/>
      <c r="C161" s="52"/>
      <c r="D161" s="52"/>
      <c r="E161" s="52"/>
      <c r="F161" s="52"/>
    </row>
    <row r="162" spans="1:6" s="43" customFormat="1" ht="13.8">
      <c r="A162" s="52"/>
      <c r="B162" s="52"/>
      <c r="C162" s="52"/>
      <c r="D162" s="52"/>
      <c r="E162" s="52"/>
      <c r="F162" s="52"/>
    </row>
    <row r="163" spans="1:6" s="43" customFormat="1" ht="13.8">
      <c r="A163" s="52"/>
      <c r="B163" s="52"/>
      <c r="C163" s="52"/>
      <c r="D163" s="52"/>
      <c r="E163" s="52"/>
      <c r="F163" s="52"/>
    </row>
    <row r="164" spans="1:6" s="43" customFormat="1" ht="13.8">
      <c r="A164" s="52"/>
      <c r="B164" s="52"/>
      <c r="C164" s="52"/>
      <c r="D164" s="52"/>
      <c r="E164" s="52"/>
      <c r="F164" s="52"/>
    </row>
    <row r="165" spans="1:6" s="43" customFormat="1" ht="13.8">
      <c r="A165" s="52"/>
      <c r="B165" s="52"/>
      <c r="C165" s="52"/>
      <c r="D165" s="52"/>
      <c r="E165" s="52"/>
      <c r="F165" s="52"/>
    </row>
    <row r="166" spans="1:6" s="43" customFormat="1" ht="13.8">
      <c r="A166" s="52"/>
      <c r="B166" s="52"/>
      <c r="C166" s="52"/>
      <c r="D166" s="52"/>
      <c r="E166" s="52"/>
      <c r="F166" s="52"/>
    </row>
    <row r="167" spans="1:6" s="43" customFormat="1" ht="13.8">
      <c r="A167" s="52"/>
      <c r="B167" s="52"/>
      <c r="C167" s="52"/>
      <c r="D167" s="52"/>
      <c r="E167" s="52"/>
      <c r="F167" s="52"/>
    </row>
    <row r="168" spans="1:6" s="43" customFormat="1" ht="13.8">
      <c r="A168" s="52"/>
      <c r="B168" s="52"/>
      <c r="C168" s="52"/>
      <c r="D168" s="52"/>
      <c r="E168" s="52"/>
      <c r="F168" s="52"/>
    </row>
    <row r="169" spans="1:6" s="43" customFormat="1" ht="13.8">
      <c r="A169" s="52"/>
      <c r="B169" s="52"/>
      <c r="C169" s="52"/>
      <c r="D169" s="52"/>
      <c r="E169" s="52"/>
      <c r="F169" s="52"/>
    </row>
    <row r="170" spans="1:6" s="43" customFormat="1" ht="13.8">
      <c r="A170" s="52"/>
      <c r="B170" s="52"/>
      <c r="C170" s="52"/>
      <c r="D170" s="52"/>
      <c r="E170" s="52"/>
      <c r="F170" s="52"/>
    </row>
    <row r="171" spans="1:6" s="43" customFormat="1" ht="13.8">
      <c r="A171" s="52"/>
      <c r="B171" s="52"/>
      <c r="C171" s="52"/>
      <c r="D171" s="52"/>
      <c r="E171" s="52"/>
      <c r="F171" s="52"/>
    </row>
    <row r="172" spans="1:6" s="43" customFormat="1" ht="13.8">
      <c r="A172" s="52"/>
      <c r="B172" s="52"/>
      <c r="C172" s="52"/>
      <c r="D172" s="52"/>
      <c r="E172" s="52"/>
      <c r="F172" s="52"/>
    </row>
    <row r="173" spans="1:6" s="43" customFormat="1" ht="13.8">
      <c r="A173" s="52"/>
      <c r="B173" s="52"/>
      <c r="C173" s="52"/>
      <c r="D173" s="52"/>
      <c r="E173" s="52"/>
      <c r="F173" s="52"/>
    </row>
    <row r="174" spans="1:6" s="43" customFormat="1" ht="13.8">
      <c r="A174" s="52"/>
      <c r="B174" s="52"/>
      <c r="C174" s="52"/>
      <c r="D174" s="52"/>
      <c r="E174" s="52"/>
      <c r="F174" s="52"/>
    </row>
    <row r="175" spans="1:6" s="43" customFormat="1" ht="13.8">
      <c r="A175" s="52"/>
      <c r="B175" s="52"/>
      <c r="C175" s="52"/>
      <c r="D175" s="52"/>
      <c r="E175" s="52"/>
      <c r="F175" s="52"/>
    </row>
    <row r="176" spans="1:6" s="43" customFormat="1" ht="13.8">
      <c r="A176" s="52"/>
      <c r="B176" s="52"/>
      <c r="C176" s="52"/>
      <c r="D176" s="52"/>
      <c r="E176" s="52"/>
      <c r="F176" s="52"/>
    </row>
    <row r="177" spans="1:6" s="43" customFormat="1" ht="13.8">
      <c r="A177" s="52"/>
      <c r="B177" s="52"/>
      <c r="C177" s="52"/>
      <c r="D177" s="52"/>
      <c r="E177" s="52"/>
      <c r="F177" s="52"/>
    </row>
    <row r="178" spans="1:6" s="43" customFormat="1" ht="13.8">
      <c r="A178" s="52"/>
      <c r="B178" s="52"/>
      <c r="C178" s="52"/>
      <c r="D178" s="52"/>
      <c r="E178" s="52"/>
      <c r="F178" s="52"/>
    </row>
    <row r="179" spans="1:6" s="43" customFormat="1" ht="13.8">
      <c r="A179" s="52"/>
      <c r="B179" s="52"/>
      <c r="C179" s="52"/>
      <c r="D179" s="52"/>
      <c r="E179" s="52"/>
      <c r="F179" s="52"/>
    </row>
    <row r="180" spans="1:6" s="43" customFormat="1" ht="13.8">
      <c r="A180" s="52"/>
      <c r="B180" s="52"/>
      <c r="C180" s="52"/>
      <c r="D180" s="52"/>
      <c r="E180" s="52"/>
      <c r="F180" s="52"/>
    </row>
    <row r="181" spans="1:6" s="43" customFormat="1" ht="13.8">
      <c r="A181" s="52"/>
      <c r="B181" s="52"/>
      <c r="C181" s="52"/>
      <c r="D181" s="52"/>
      <c r="E181" s="52"/>
      <c r="F181" s="52"/>
    </row>
    <row r="182" spans="1:6" s="43" customFormat="1" ht="13.8">
      <c r="A182" s="52"/>
      <c r="B182" s="52"/>
      <c r="C182" s="52"/>
      <c r="D182" s="52"/>
      <c r="E182" s="52"/>
      <c r="F182" s="52"/>
    </row>
    <row r="183" spans="1:6" s="43" customFormat="1" ht="13.8">
      <c r="A183" s="52"/>
      <c r="B183" s="52"/>
      <c r="C183" s="52"/>
      <c r="D183" s="52"/>
      <c r="E183" s="52"/>
      <c r="F183" s="52"/>
    </row>
    <row r="184" spans="1:6" s="43" customFormat="1" ht="13.8">
      <c r="A184" s="52"/>
      <c r="B184" s="52"/>
      <c r="C184" s="52"/>
      <c r="D184" s="52"/>
      <c r="E184" s="52"/>
      <c r="F184" s="52"/>
    </row>
    <row r="185" spans="1:6" s="43" customFormat="1" ht="13.8">
      <c r="A185" s="52"/>
      <c r="B185" s="52"/>
      <c r="C185" s="52"/>
      <c r="D185" s="52"/>
      <c r="E185" s="52"/>
      <c r="F185" s="52"/>
    </row>
    <row r="186" spans="1:6" s="43" customFormat="1" ht="13.8">
      <c r="A186" s="52"/>
      <c r="B186" s="52"/>
      <c r="C186" s="52"/>
      <c r="D186" s="52"/>
      <c r="E186" s="52"/>
      <c r="F186" s="52"/>
    </row>
    <row r="187" spans="1:6" s="43" customFormat="1" ht="13.8">
      <c r="A187" s="52"/>
      <c r="B187" s="52"/>
      <c r="C187" s="52"/>
      <c r="D187" s="52"/>
      <c r="E187" s="52"/>
      <c r="F187" s="52"/>
    </row>
    <row r="188" spans="1:6" s="43" customFormat="1" ht="13.8">
      <c r="A188" s="52"/>
      <c r="B188" s="52"/>
      <c r="C188" s="52"/>
      <c r="D188" s="52"/>
      <c r="E188" s="52"/>
      <c r="F188" s="52"/>
    </row>
    <row r="189" spans="1:6" s="43" customFormat="1" ht="13.8">
      <c r="A189" s="52"/>
      <c r="B189" s="52"/>
      <c r="C189" s="52"/>
      <c r="D189" s="52"/>
      <c r="E189" s="52"/>
      <c r="F189" s="52"/>
    </row>
    <row r="190" spans="1:6" s="43" customFormat="1" ht="13.8">
      <c r="A190" s="52"/>
      <c r="B190" s="52"/>
      <c r="C190" s="52"/>
      <c r="D190" s="52"/>
      <c r="E190" s="52"/>
      <c r="F190" s="52"/>
    </row>
    <row r="191" spans="1:6" s="43" customFormat="1" ht="13.8">
      <c r="A191" s="52"/>
      <c r="B191" s="52"/>
      <c r="C191" s="52"/>
      <c r="D191" s="52"/>
      <c r="E191" s="52"/>
      <c r="F191" s="52"/>
    </row>
    <row r="192" spans="1:6" s="43" customFormat="1" ht="13.8">
      <c r="A192" s="52"/>
      <c r="B192" s="52"/>
      <c r="C192" s="52"/>
      <c r="D192" s="52"/>
      <c r="E192" s="52"/>
      <c r="F192" s="52"/>
    </row>
    <row r="193" spans="1:6" s="43" customFormat="1" ht="13.8">
      <c r="A193" s="52"/>
      <c r="B193" s="52"/>
      <c r="C193" s="52"/>
      <c r="D193" s="52"/>
      <c r="E193" s="52"/>
      <c r="F193" s="52"/>
    </row>
    <row r="194" spans="1:6" s="43" customFormat="1" ht="13.8">
      <c r="A194" s="52"/>
      <c r="B194" s="52"/>
      <c r="C194" s="52"/>
      <c r="D194" s="52"/>
      <c r="E194" s="52"/>
      <c r="F194" s="52"/>
    </row>
    <row r="195" spans="1:6" s="43" customFormat="1" ht="13.8">
      <c r="A195" s="52"/>
      <c r="B195" s="52"/>
      <c r="C195" s="52"/>
      <c r="D195" s="52"/>
      <c r="E195" s="52"/>
      <c r="F195" s="52"/>
    </row>
    <row r="196" spans="1:6" s="43" customFormat="1" ht="13.8">
      <c r="A196" s="52"/>
      <c r="B196" s="52"/>
      <c r="C196" s="52"/>
      <c r="D196" s="52"/>
      <c r="E196" s="52"/>
      <c r="F196" s="52"/>
    </row>
    <row r="197" spans="1:6" s="43" customFormat="1" ht="13.8">
      <c r="A197" s="52"/>
      <c r="B197" s="52"/>
      <c r="C197" s="52"/>
      <c r="D197" s="52"/>
      <c r="E197" s="52"/>
      <c r="F197" s="52"/>
    </row>
    <row r="198" spans="1:6" s="43" customFormat="1" ht="13.8">
      <c r="A198" s="52"/>
      <c r="B198" s="52"/>
      <c r="C198" s="52"/>
      <c r="D198" s="52"/>
      <c r="E198" s="52"/>
      <c r="F198" s="52"/>
    </row>
    <row r="199" spans="1:6" s="43" customFormat="1" ht="13.8">
      <c r="A199" s="52"/>
      <c r="B199" s="52"/>
      <c r="C199" s="52"/>
      <c r="D199" s="52"/>
      <c r="E199" s="52"/>
      <c r="F199" s="52"/>
    </row>
    <row r="200" spans="1:6" s="43" customFormat="1" ht="13.8">
      <c r="A200" s="52"/>
      <c r="B200" s="52"/>
      <c r="C200" s="52"/>
      <c r="D200" s="52"/>
      <c r="E200" s="52"/>
      <c r="F200" s="52"/>
    </row>
    <row r="201" spans="1:6" s="43" customFormat="1" ht="13.8">
      <c r="A201" s="52"/>
      <c r="B201" s="52"/>
      <c r="C201" s="52"/>
      <c r="D201" s="52"/>
      <c r="E201" s="52"/>
      <c r="F201" s="52"/>
    </row>
    <row r="202" spans="1:6" s="43" customFormat="1" ht="13.8">
      <c r="A202" s="52"/>
      <c r="B202" s="52"/>
      <c r="C202" s="52"/>
      <c r="D202" s="52"/>
      <c r="E202" s="52"/>
      <c r="F202" s="52"/>
    </row>
    <row r="203" spans="1:6" s="43" customFormat="1" ht="13.8">
      <c r="A203" s="52"/>
      <c r="B203" s="52"/>
      <c r="C203" s="52"/>
      <c r="D203" s="52"/>
      <c r="E203" s="52"/>
      <c r="F203" s="52"/>
    </row>
    <row r="204" spans="1:6" s="43" customFormat="1" ht="13.8">
      <c r="A204" s="52"/>
      <c r="B204" s="52"/>
      <c r="C204" s="52"/>
      <c r="D204" s="52"/>
      <c r="E204" s="52"/>
      <c r="F204" s="52"/>
    </row>
    <row r="205" spans="1:6" s="43" customFormat="1" ht="13.8">
      <c r="A205" s="52"/>
      <c r="B205" s="52"/>
      <c r="C205" s="52"/>
      <c r="D205" s="52"/>
      <c r="E205" s="52"/>
      <c r="F205" s="52"/>
    </row>
    <row r="206" spans="1:6" s="43" customFormat="1" ht="13.8">
      <c r="A206" s="52"/>
      <c r="B206" s="52"/>
      <c r="C206" s="52"/>
      <c r="D206" s="52"/>
      <c r="E206" s="52"/>
      <c r="F206" s="52"/>
    </row>
    <row r="207" spans="1:6" s="43" customFormat="1" ht="13.8">
      <c r="A207" s="52"/>
      <c r="B207" s="52"/>
      <c r="C207" s="52"/>
      <c r="D207" s="52"/>
      <c r="E207" s="52"/>
      <c r="F207" s="52"/>
    </row>
    <row r="208" spans="1:6" s="43" customFormat="1" ht="13.8">
      <c r="A208" s="52"/>
      <c r="B208" s="52"/>
      <c r="C208" s="52"/>
      <c r="D208" s="52"/>
      <c r="E208" s="52"/>
      <c r="F208" s="52"/>
    </row>
    <row r="209" spans="1:6" s="43" customFormat="1" ht="13.8">
      <c r="A209" s="52"/>
      <c r="B209" s="52"/>
      <c r="C209" s="52"/>
      <c r="D209" s="52"/>
      <c r="E209" s="52"/>
      <c r="F209" s="52"/>
    </row>
    <row r="210" spans="1:6" s="43" customFormat="1" ht="13.8">
      <c r="A210" s="52"/>
      <c r="B210" s="52"/>
      <c r="C210" s="52"/>
      <c r="D210" s="52"/>
      <c r="E210" s="52"/>
      <c r="F210" s="52"/>
    </row>
    <row r="211" spans="1:6" s="43" customFormat="1" ht="13.8">
      <c r="A211" s="52"/>
      <c r="B211" s="52"/>
      <c r="C211" s="52"/>
      <c r="D211" s="52"/>
      <c r="E211" s="52"/>
      <c r="F211" s="52"/>
    </row>
    <row r="212" spans="1:6" s="43" customFormat="1" ht="13.8">
      <c r="A212" s="52"/>
      <c r="B212" s="52"/>
      <c r="C212" s="52"/>
      <c r="D212" s="52"/>
      <c r="E212" s="52"/>
      <c r="F212" s="52"/>
    </row>
    <row r="213" spans="1:6" s="43" customFormat="1" ht="13.8">
      <c r="A213" s="52"/>
      <c r="B213" s="52"/>
      <c r="C213" s="52"/>
      <c r="D213" s="52"/>
      <c r="E213" s="52"/>
      <c r="F213" s="52"/>
    </row>
    <row r="214" spans="1:6" s="43" customFormat="1" ht="13.8">
      <c r="A214" s="52"/>
      <c r="B214" s="52"/>
      <c r="C214" s="52"/>
      <c r="D214" s="52"/>
      <c r="E214" s="52"/>
      <c r="F214" s="52"/>
    </row>
    <row r="215" spans="1:6" s="43" customFormat="1" ht="13.8">
      <c r="A215" s="52"/>
      <c r="B215" s="52"/>
      <c r="C215" s="52"/>
      <c r="D215" s="52"/>
      <c r="E215" s="52"/>
      <c r="F215" s="52"/>
    </row>
    <row r="216" spans="1:6" s="43" customFormat="1" ht="13.8">
      <c r="A216" s="52"/>
      <c r="B216" s="52"/>
      <c r="C216" s="52"/>
      <c r="D216" s="52"/>
      <c r="E216" s="52"/>
      <c r="F216" s="52"/>
    </row>
    <row r="217" spans="1:6" s="43" customFormat="1" ht="13.8">
      <c r="A217" s="52"/>
      <c r="B217" s="52"/>
      <c r="C217" s="52"/>
      <c r="D217" s="52"/>
      <c r="E217" s="52"/>
      <c r="F217" s="52"/>
    </row>
    <row r="218" spans="1:6" s="43" customFormat="1" ht="13.8">
      <c r="A218" s="52"/>
      <c r="B218" s="52"/>
      <c r="C218" s="52"/>
      <c r="D218" s="52"/>
      <c r="E218" s="52"/>
      <c r="F218" s="52"/>
    </row>
    <row r="219" spans="1:6" s="43" customFormat="1" ht="13.8">
      <c r="A219" s="52"/>
      <c r="B219" s="52"/>
      <c r="C219" s="52"/>
      <c r="D219" s="52"/>
      <c r="E219" s="52"/>
      <c r="F219" s="52"/>
    </row>
    <row r="220" spans="1:6" s="43" customFormat="1" ht="13.8">
      <c r="A220" s="52"/>
      <c r="B220" s="52"/>
      <c r="C220" s="52"/>
      <c r="D220" s="52"/>
      <c r="E220" s="52"/>
      <c r="F220" s="52"/>
    </row>
    <row r="221" spans="1:6" s="43" customFormat="1" ht="13.8">
      <c r="A221" s="52"/>
      <c r="B221" s="52"/>
      <c r="C221" s="52"/>
      <c r="D221" s="52"/>
      <c r="E221" s="52"/>
      <c r="F221" s="52"/>
    </row>
    <row r="222" spans="1:6" s="43" customFormat="1" ht="13.8">
      <c r="A222" s="52"/>
      <c r="B222" s="52"/>
      <c r="C222" s="52"/>
      <c r="D222" s="52"/>
      <c r="E222" s="52"/>
      <c r="F222" s="52"/>
    </row>
    <row r="223" spans="1:6" s="43" customFormat="1" ht="13.8">
      <c r="A223" s="52"/>
      <c r="B223" s="52"/>
      <c r="C223" s="52"/>
      <c r="D223" s="52"/>
      <c r="E223" s="52"/>
      <c r="F223" s="52"/>
    </row>
    <row r="224" spans="1:6" s="43" customFormat="1" ht="13.8">
      <c r="A224" s="52"/>
      <c r="B224" s="52"/>
      <c r="C224" s="52"/>
      <c r="D224" s="52"/>
      <c r="E224" s="52"/>
      <c r="F224" s="52"/>
    </row>
    <row r="225" spans="1:6" s="43" customFormat="1" ht="13.8">
      <c r="A225" s="52"/>
      <c r="B225" s="52"/>
      <c r="C225" s="52"/>
      <c r="D225" s="52"/>
      <c r="E225" s="52"/>
      <c r="F225" s="52"/>
    </row>
    <row r="226" spans="1:6" s="43" customFormat="1" ht="13.8">
      <c r="A226" s="52"/>
      <c r="B226" s="52"/>
      <c r="C226" s="52"/>
      <c r="D226" s="52"/>
      <c r="E226" s="52"/>
      <c r="F226" s="52"/>
    </row>
    <row r="227" spans="1:6" s="43" customFormat="1" ht="13.8">
      <c r="A227" s="52"/>
      <c r="B227" s="52"/>
      <c r="C227" s="52"/>
      <c r="D227" s="52"/>
      <c r="E227" s="52"/>
      <c r="F227" s="52"/>
    </row>
    <row r="228" spans="1:6" s="43" customFormat="1" ht="13.8">
      <c r="A228" s="52"/>
      <c r="B228" s="52"/>
      <c r="C228" s="52"/>
      <c r="D228" s="52"/>
      <c r="E228" s="52"/>
      <c r="F228" s="52"/>
    </row>
    <row r="229" spans="1:6" s="43" customFormat="1" ht="13.8">
      <c r="A229" s="52"/>
      <c r="B229" s="52"/>
      <c r="C229" s="52"/>
      <c r="D229" s="52"/>
      <c r="E229" s="52"/>
      <c r="F229" s="52"/>
    </row>
    <row r="230" spans="1:6" s="43" customFormat="1" ht="13.8">
      <c r="A230" s="52"/>
      <c r="B230" s="52"/>
      <c r="C230" s="52"/>
      <c r="D230" s="52"/>
      <c r="E230" s="52"/>
      <c r="F230" s="52"/>
    </row>
    <row r="231" spans="1:6" s="43" customFormat="1" ht="13.8">
      <c r="A231" s="52"/>
      <c r="B231" s="52"/>
      <c r="C231" s="52"/>
      <c r="D231" s="52"/>
      <c r="E231" s="52"/>
      <c r="F231" s="52"/>
    </row>
    <row r="232" spans="1:6" s="43" customFormat="1" ht="13.8">
      <c r="A232" s="52"/>
      <c r="B232" s="52"/>
      <c r="C232" s="52"/>
      <c r="D232" s="52"/>
      <c r="E232" s="52"/>
      <c r="F232" s="52"/>
    </row>
    <row r="233" spans="1:6" s="43" customFormat="1" ht="13.8">
      <c r="A233" s="52"/>
      <c r="B233" s="52"/>
      <c r="C233" s="52"/>
      <c r="D233" s="52"/>
      <c r="E233" s="52"/>
      <c r="F233" s="52"/>
    </row>
    <row r="234" spans="1:6" s="43" customFormat="1" ht="13.8">
      <c r="A234" s="52"/>
      <c r="B234" s="52"/>
      <c r="C234" s="52"/>
      <c r="D234" s="52"/>
      <c r="E234" s="52"/>
      <c r="F234" s="52"/>
    </row>
    <row r="235" spans="1:6" s="43" customFormat="1" ht="13.8">
      <c r="A235" s="52"/>
      <c r="B235" s="52"/>
      <c r="C235" s="52"/>
      <c r="D235" s="52"/>
      <c r="E235" s="52"/>
      <c r="F235" s="52"/>
    </row>
    <row r="236" spans="1:6" s="43" customFormat="1" ht="13.8">
      <c r="A236" s="52"/>
      <c r="B236" s="52"/>
      <c r="C236" s="52"/>
      <c r="D236" s="52"/>
      <c r="E236" s="52"/>
      <c r="F236" s="52"/>
    </row>
    <row r="237" spans="1:6" s="43" customFormat="1" ht="13.8">
      <c r="A237" s="52"/>
      <c r="B237" s="52"/>
      <c r="C237" s="52"/>
      <c r="D237" s="52"/>
      <c r="E237" s="52"/>
      <c r="F237" s="52"/>
    </row>
    <row r="238" spans="1:6" s="43" customFormat="1" ht="13.8">
      <c r="A238" s="52"/>
      <c r="B238" s="52"/>
      <c r="C238" s="52"/>
      <c r="D238" s="52"/>
      <c r="E238" s="52"/>
      <c r="F238" s="52"/>
    </row>
    <row r="239" spans="1:6" s="43" customFormat="1" ht="13.8">
      <c r="A239" s="52"/>
      <c r="B239" s="52"/>
      <c r="C239" s="52"/>
      <c r="D239" s="52"/>
      <c r="E239" s="52"/>
      <c r="F239" s="52"/>
    </row>
    <row r="240" spans="1:6" s="43" customFormat="1" ht="13.8">
      <c r="A240" s="52"/>
      <c r="B240" s="52"/>
      <c r="C240" s="52"/>
      <c r="D240" s="52"/>
      <c r="E240" s="52"/>
      <c r="F240" s="52"/>
    </row>
    <row r="241" spans="1:6" s="43" customFormat="1" ht="13.8">
      <c r="A241" s="52"/>
      <c r="B241" s="52"/>
      <c r="C241" s="52"/>
      <c r="D241" s="52"/>
      <c r="E241" s="52"/>
      <c r="F241" s="52"/>
    </row>
    <row r="242" spans="1:6" s="43" customFormat="1" ht="13.8">
      <c r="A242" s="52"/>
      <c r="B242" s="52"/>
      <c r="C242" s="52"/>
      <c r="D242" s="52"/>
      <c r="E242" s="52"/>
      <c r="F242" s="52"/>
    </row>
    <row r="243" spans="1:6" s="43" customFormat="1" ht="13.8">
      <c r="A243" s="52"/>
      <c r="B243" s="52"/>
      <c r="C243" s="52"/>
      <c r="D243" s="52"/>
      <c r="E243" s="52"/>
      <c r="F243" s="52"/>
    </row>
    <row r="244" spans="1:6" s="43" customFormat="1" ht="13.8">
      <c r="A244" s="52"/>
      <c r="B244" s="52"/>
      <c r="C244" s="52"/>
      <c r="D244" s="52"/>
      <c r="E244" s="52"/>
      <c r="F244" s="52"/>
    </row>
    <row r="245" spans="1:6" s="43" customFormat="1" ht="13.8">
      <c r="A245" s="52"/>
      <c r="B245" s="52"/>
      <c r="C245" s="52"/>
      <c r="D245" s="52"/>
      <c r="E245" s="52"/>
      <c r="F245" s="52"/>
    </row>
    <row r="246" spans="1:6" s="43" customFormat="1" ht="13.8">
      <c r="A246" s="52"/>
      <c r="B246" s="52"/>
      <c r="C246" s="52"/>
      <c r="D246" s="52"/>
      <c r="E246" s="52"/>
      <c r="F246" s="52"/>
    </row>
    <row r="247" spans="1:6" s="43" customFormat="1" ht="13.8">
      <c r="A247" s="52"/>
      <c r="B247" s="52"/>
      <c r="C247" s="52"/>
      <c r="D247" s="52"/>
      <c r="E247" s="52"/>
      <c r="F247" s="52"/>
    </row>
    <row r="248" spans="1:6" s="43" customFormat="1" ht="13.8">
      <c r="A248" s="52"/>
      <c r="B248" s="52"/>
      <c r="C248" s="52"/>
      <c r="D248" s="52"/>
      <c r="E248" s="52"/>
      <c r="F248" s="52"/>
    </row>
    <row r="249" spans="1:6" s="43" customFormat="1" ht="13.8">
      <c r="A249" s="52"/>
      <c r="B249" s="52"/>
      <c r="C249" s="52"/>
      <c r="D249" s="52"/>
      <c r="E249" s="52"/>
      <c r="F249" s="52"/>
    </row>
    <row r="250" spans="1:6" s="43" customFormat="1" ht="13.8">
      <c r="A250" s="52"/>
      <c r="B250" s="52"/>
      <c r="C250" s="52"/>
      <c r="D250" s="52"/>
      <c r="E250" s="52"/>
      <c r="F250" s="52"/>
    </row>
    <row r="251" spans="1:6" s="43" customFormat="1" ht="13.8">
      <c r="A251" s="52"/>
      <c r="B251" s="52"/>
      <c r="C251" s="52"/>
      <c r="D251" s="52"/>
      <c r="E251" s="52"/>
      <c r="F251" s="52"/>
    </row>
    <row r="252" spans="1:6" s="43" customFormat="1" ht="13.8">
      <c r="A252" s="52"/>
      <c r="B252" s="52"/>
      <c r="C252" s="52"/>
      <c r="D252" s="52"/>
      <c r="E252" s="52"/>
      <c r="F252" s="52"/>
    </row>
    <row r="253" spans="1:6" s="43" customFormat="1" ht="13.8">
      <c r="A253" s="52"/>
      <c r="B253" s="52"/>
      <c r="C253" s="52"/>
      <c r="D253" s="52"/>
      <c r="E253" s="52"/>
      <c r="F253" s="52"/>
    </row>
    <row r="254" spans="1:6" s="43" customFormat="1" ht="13.8">
      <c r="A254" s="52"/>
      <c r="B254" s="52"/>
      <c r="C254" s="52"/>
      <c r="D254" s="52"/>
      <c r="E254" s="52"/>
      <c r="F254" s="52"/>
    </row>
    <row r="255" spans="1:6" s="43" customFormat="1" ht="13.8">
      <c r="A255" s="52"/>
      <c r="B255" s="52"/>
      <c r="C255" s="52"/>
      <c r="D255" s="52"/>
      <c r="E255" s="52"/>
      <c r="F255" s="52"/>
    </row>
    <row r="256" spans="1:6" s="43" customFormat="1" ht="13.8">
      <c r="A256" s="52"/>
      <c r="B256" s="52"/>
      <c r="C256" s="52"/>
      <c r="D256" s="52"/>
      <c r="E256" s="52"/>
      <c r="F256" s="52"/>
    </row>
    <row r="257" spans="1:6" s="43" customFormat="1" ht="13.8">
      <c r="A257" s="52"/>
      <c r="B257" s="52"/>
      <c r="C257" s="52"/>
      <c r="D257" s="52"/>
      <c r="E257" s="52"/>
      <c r="F257" s="52"/>
    </row>
    <row r="258" spans="1:6" s="43" customFormat="1" ht="13.8">
      <c r="A258" s="52"/>
      <c r="B258" s="52"/>
      <c r="C258" s="52"/>
      <c r="D258" s="52"/>
      <c r="E258" s="52"/>
      <c r="F258" s="52"/>
    </row>
    <row r="259" spans="1:6" s="43" customFormat="1" ht="13.8">
      <c r="A259" s="52"/>
      <c r="B259" s="52"/>
      <c r="C259" s="52"/>
      <c r="D259" s="52"/>
      <c r="E259" s="52"/>
      <c r="F259" s="52"/>
    </row>
    <row r="260" spans="1:6" s="43" customFormat="1" ht="13.8">
      <c r="A260" s="52"/>
      <c r="B260" s="52"/>
      <c r="C260" s="52"/>
      <c r="D260" s="52"/>
      <c r="E260" s="52"/>
      <c r="F260" s="52"/>
    </row>
    <row r="261" spans="1:6" s="43" customFormat="1" ht="13.8">
      <c r="A261" s="52"/>
      <c r="B261" s="52"/>
      <c r="C261" s="52"/>
      <c r="D261" s="52"/>
      <c r="E261" s="52"/>
      <c r="F261" s="52"/>
    </row>
    <row r="262" spans="1:6" s="43" customFormat="1" ht="13.8">
      <c r="A262" s="52"/>
      <c r="B262" s="52"/>
      <c r="C262" s="52"/>
      <c r="D262" s="52"/>
      <c r="E262" s="52"/>
      <c r="F262" s="52"/>
    </row>
    <row r="263" spans="1:6" s="43" customFormat="1" ht="13.8">
      <c r="A263" s="52"/>
      <c r="B263" s="52"/>
      <c r="C263" s="52"/>
      <c r="D263" s="52"/>
      <c r="E263" s="52"/>
      <c r="F263" s="52"/>
    </row>
    <row r="264" spans="1:6" s="43" customFormat="1" ht="13.8">
      <c r="A264" s="52"/>
      <c r="B264" s="52"/>
      <c r="C264" s="52"/>
      <c r="D264" s="52"/>
      <c r="E264" s="52"/>
      <c r="F264" s="52"/>
    </row>
    <row r="265" spans="1:6" s="43" customFormat="1" ht="13.8">
      <c r="A265" s="52"/>
      <c r="B265" s="52"/>
      <c r="C265" s="52"/>
      <c r="D265" s="52"/>
      <c r="E265" s="52"/>
      <c r="F265" s="52"/>
    </row>
    <row r="266" spans="1:6" s="43" customFormat="1" ht="13.8">
      <c r="A266" s="52"/>
      <c r="B266" s="52"/>
      <c r="C266" s="52"/>
      <c r="D266" s="52"/>
      <c r="E266" s="52"/>
      <c r="F266" s="52"/>
    </row>
    <row r="267" spans="1:6" s="43" customFormat="1" ht="13.8">
      <c r="A267" s="52"/>
      <c r="B267" s="52"/>
      <c r="C267" s="52"/>
      <c r="D267" s="52"/>
      <c r="E267" s="52"/>
      <c r="F267" s="52"/>
    </row>
    <row r="268" spans="1:6" s="43" customFormat="1" ht="13.8">
      <c r="A268" s="52"/>
      <c r="B268" s="52"/>
      <c r="C268" s="52"/>
      <c r="D268" s="52"/>
      <c r="E268" s="52"/>
      <c r="F268" s="52"/>
    </row>
    <row r="269" spans="1:6" s="43" customFormat="1" ht="13.8">
      <c r="A269" s="52"/>
      <c r="B269" s="52"/>
      <c r="C269" s="52"/>
      <c r="D269" s="52"/>
      <c r="E269" s="52"/>
      <c r="F269" s="52"/>
    </row>
    <row r="270" spans="1:6" s="43" customFormat="1" ht="13.8">
      <c r="A270" s="52"/>
      <c r="B270" s="52"/>
      <c r="C270" s="52"/>
      <c r="D270" s="52"/>
      <c r="E270" s="52"/>
      <c r="F270" s="52"/>
    </row>
    <row r="271" spans="1:6" s="43" customFormat="1" ht="13.8">
      <c r="A271" s="52"/>
      <c r="B271" s="52"/>
      <c r="C271" s="52"/>
      <c r="D271" s="52"/>
      <c r="E271" s="52"/>
      <c r="F271" s="52"/>
    </row>
    <row r="272" spans="1:6" s="43" customFormat="1" ht="13.8">
      <c r="A272" s="52"/>
      <c r="B272" s="52"/>
      <c r="C272" s="52"/>
      <c r="D272" s="52"/>
      <c r="E272" s="52"/>
      <c r="F272" s="52"/>
    </row>
    <row r="273" spans="1:6" s="43" customFormat="1" ht="13.8">
      <c r="A273" s="52"/>
      <c r="B273" s="52"/>
      <c r="C273" s="52"/>
      <c r="D273" s="52"/>
      <c r="E273" s="52"/>
      <c r="F273" s="52"/>
    </row>
    <row r="274" spans="1:6" s="43" customFormat="1" ht="13.8">
      <c r="A274" s="52"/>
      <c r="B274" s="52"/>
      <c r="C274" s="52"/>
      <c r="D274" s="52"/>
      <c r="E274" s="52"/>
      <c r="F274" s="52"/>
    </row>
    <row r="275" spans="1:6" s="43" customFormat="1" ht="13.8">
      <c r="A275" s="52"/>
      <c r="B275" s="52"/>
      <c r="C275" s="52"/>
      <c r="D275" s="52"/>
      <c r="E275" s="52"/>
      <c r="F275" s="52"/>
    </row>
    <row r="276" spans="1:6" s="43" customFormat="1" ht="13.8">
      <c r="A276" s="52"/>
      <c r="B276" s="52"/>
      <c r="C276" s="52"/>
      <c r="D276" s="52"/>
      <c r="E276" s="52"/>
      <c r="F276" s="52"/>
    </row>
    <row r="277" spans="1:6" s="43" customFormat="1" ht="13.8">
      <c r="A277" s="52"/>
      <c r="B277" s="52"/>
      <c r="C277" s="52"/>
      <c r="D277" s="52"/>
      <c r="E277" s="52"/>
      <c r="F277" s="52"/>
    </row>
    <row r="278" spans="1:6" s="43" customFormat="1" ht="13.8">
      <c r="A278" s="52"/>
      <c r="B278" s="52"/>
      <c r="C278" s="52"/>
      <c r="D278" s="52"/>
      <c r="E278" s="52"/>
      <c r="F278" s="52"/>
    </row>
    <row r="279" spans="1:6" s="43" customFormat="1" ht="13.8">
      <c r="A279" s="52"/>
      <c r="B279" s="52"/>
      <c r="C279" s="52"/>
      <c r="D279" s="52"/>
      <c r="E279" s="52"/>
      <c r="F279" s="52"/>
    </row>
    <row r="280" spans="1:6" s="43" customFormat="1" ht="13.8">
      <c r="A280" s="52"/>
      <c r="B280" s="52"/>
      <c r="C280" s="52"/>
      <c r="D280" s="52"/>
      <c r="E280" s="52"/>
      <c r="F280" s="52"/>
    </row>
    <row r="281" spans="1:6" s="43" customFormat="1" ht="13.8">
      <c r="A281" s="52"/>
      <c r="B281" s="52"/>
      <c r="C281" s="52"/>
      <c r="D281" s="52"/>
      <c r="E281" s="52"/>
      <c r="F281" s="52"/>
    </row>
    <row r="282" spans="1:6" s="43" customFormat="1" ht="13.8">
      <c r="A282" s="52"/>
      <c r="B282" s="52"/>
      <c r="C282" s="52"/>
      <c r="D282" s="52"/>
      <c r="E282" s="52"/>
      <c r="F282" s="52"/>
    </row>
    <row r="283" spans="1:6" s="43" customFormat="1" ht="13.8">
      <c r="A283" s="52"/>
      <c r="B283" s="52"/>
      <c r="C283" s="52"/>
      <c r="D283" s="52"/>
      <c r="E283" s="52"/>
      <c r="F283" s="52"/>
    </row>
    <row r="284" spans="1:6" s="43" customFormat="1" ht="13.8">
      <c r="A284" s="52"/>
      <c r="B284" s="52"/>
      <c r="C284" s="52"/>
      <c r="D284" s="52"/>
      <c r="E284" s="52"/>
      <c r="F284" s="52"/>
    </row>
    <row r="285" spans="1:6" s="43" customFormat="1" ht="13.8">
      <c r="A285" s="52"/>
      <c r="B285" s="52"/>
      <c r="C285" s="52"/>
      <c r="D285" s="52"/>
      <c r="E285" s="52"/>
      <c r="F285" s="52"/>
    </row>
    <row r="286" spans="1:6" s="43" customFormat="1" ht="13.8">
      <c r="A286" s="52"/>
      <c r="B286" s="52"/>
      <c r="C286" s="52"/>
      <c r="D286" s="52"/>
      <c r="E286" s="52"/>
      <c r="F286" s="52"/>
    </row>
    <row r="287" spans="1:6" s="43" customFormat="1" ht="13.8">
      <c r="A287" s="52"/>
      <c r="B287" s="52"/>
      <c r="C287" s="52"/>
      <c r="D287" s="52"/>
      <c r="E287" s="52"/>
      <c r="F287" s="52"/>
    </row>
    <row r="288" spans="1:6" s="43" customFormat="1" ht="13.8">
      <c r="A288" s="52"/>
      <c r="B288" s="52"/>
      <c r="C288" s="52"/>
      <c r="D288" s="52"/>
      <c r="E288" s="52"/>
      <c r="F288" s="52"/>
    </row>
    <row r="289" spans="1:6" s="43" customFormat="1" ht="13.8">
      <c r="A289" s="52"/>
      <c r="B289" s="52"/>
      <c r="C289" s="52"/>
      <c r="D289" s="52"/>
      <c r="E289" s="52"/>
      <c r="F289" s="52"/>
    </row>
    <row r="290" spans="1:6" s="43" customFormat="1" ht="13.8">
      <c r="A290" s="52"/>
      <c r="B290" s="52"/>
      <c r="C290" s="52"/>
      <c r="D290" s="52"/>
      <c r="E290" s="52"/>
      <c r="F290" s="52"/>
    </row>
    <row r="291" spans="1:6" s="43" customFormat="1" ht="13.8">
      <c r="A291" s="52"/>
      <c r="B291" s="52"/>
      <c r="C291" s="52"/>
      <c r="D291" s="52"/>
      <c r="E291" s="52"/>
      <c r="F291" s="52"/>
    </row>
    <row r="292" spans="1:6" s="43" customFormat="1" ht="13.8">
      <c r="A292" s="52"/>
      <c r="B292" s="52"/>
      <c r="C292" s="52"/>
      <c r="D292" s="52"/>
      <c r="E292" s="52"/>
      <c r="F292" s="52"/>
    </row>
    <row r="293" spans="1:6" s="43" customFormat="1" ht="13.8">
      <c r="A293" s="52"/>
      <c r="B293" s="52"/>
      <c r="C293" s="52"/>
      <c r="D293" s="52"/>
      <c r="E293" s="52"/>
      <c r="F293" s="52"/>
    </row>
    <row r="294" spans="1:6" s="43" customFormat="1" ht="13.8">
      <c r="A294" s="52"/>
      <c r="B294" s="52"/>
      <c r="C294" s="52"/>
      <c r="D294" s="52"/>
      <c r="E294" s="52"/>
      <c r="F294" s="52"/>
    </row>
    <row r="295" spans="1:6" s="43" customFormat="1" ht="13.8">
      <c r="A295" s="52"/>
      <c r="B295" s="52"/>
      <c r="C295" s="52"/>
      <c r="D295" s="52"/>
      <c r="E295" s="52"/>
      <c r="F295" s="52"/>
    </row>
    <row r="296" spans="1:6" s="43" customFormat="1" ht="13.8">
      <c r="A296" s="52"/>
      <c r="B296" s="52"/>
      <c r="C296" s="52"/>
      <c r="D296" s="52"/>
      <c r="E296" s="52"/>
      <c r="F296" s="52"/>
    </row>
    <row r="297" spans="1:6" s="43" customFormat="1" ht="13.8">
      <c r="A297" s="52"/>
      <c r="B297" s="52"/>
      <c r="C297" s="52"/>
      <c r="D297" s="52"/>
      <c r="E297" s="52"/>
      <c r="F297" s="52"/>
    </row>
    <row r="298" spans="1:6" s="43" customFormat="1" ht="13.8">
      <c r="A298" s="52"/>
      <c r="B298" s="52"/>
      <c r="C298" s="52"/>
      <c r="D298" s="52"/>
      <c r="E298" s="52"/>
      <c r="F298" s="52"/>
    </row>
    <row r="299" spans="1:6" s="43" customFormat="1" ht="13.8">
      <c r="A299" s="52"/>
      <c r="B299" s="52"/>
      <c r="C299" s="52"/>
      <c r="D299" s="52"/>
      <c r="E299" s="52"/>
      <c r="F299" s="52"/>
    </row>
    <row r="300" spans="1:6" s="43" customFormat="1" ht="13.8">
      <c r="A300" s="52"/>
      <c r="B300" s="52"/>
      <c r="C300" s="52"/>
      <c r="D300" s="52"/>
      <c r="E300" s="52"/>
      <c r="F300" s="52"/>
    </row>
    <row r="301" spans="1:6" s="43" customFormat="1" ht="13.8">
      <c r="A301" s="52"/>
      <c r="B301" s="52"/>
      <c r="C301" s="52"/>
      <c r="D301" s="52"/>
      <c r="E301" s="52"/>
      <c r="F301" s="52"/>
    </row>
    <row r="302" spans="1:6" s="43" customFormat="1" ht="13.8">
      <c r="A302" s="52"/>
      <c r="B302" s="52"/>
      <c r="C302" s="52"/>
      <c r="D302" s="52"/>
      <c r="E302" s="52"/>
      <c r="F302" s="52"/>
    </row>
    <row r="303" spans="1:6" s="43" customFormat="1" ht="13.8">
      <c r="A303" s="52"/>
      <c r="B303" s="52"/>
      <c r="C303" s="52"/>
      <c r="D303" s="52"/>
      <c r="E303" s="52"/>
      <c r="F303" s="52"/>
    </row>
    <row r="304" spans="1:6" s="43" customFormat="1" ht="13.8">
      <c r="A304" s="52"/>
      <c r="B304" s="52"/>
      <c r="C304" s="52"/>
      <c r="D304" s="52"/>
      <c r="E304" s="52"/>
      <c r="F304" s="52"/>
    </row>
    <row r="305" spans="1:6" s="43" customFormat="1" ht="13.8">
      <c r="A305" s="52"/>
      <c r="B305" s="52"/>
      <c r="C305" s="52"/>
      <c r="D305" s="52"/>
      <c r="E305" s="52"/>
      <c r="F305" s="52"/>
    </row>
    <row r="306" spans="1:6" s="43" customFormat="1" ht="13.8">
      <c r="A306" s="52"/>
      <c r="B306" s="52"/>
      <c r="C306" s="52"/>
      <c r="D306" s="52"/>
      <c r="E306" s="52"/>
      <c r="F306" s="52"/>
    </row>
    <row r="307" spans="1:6" s="43" customFormat="1" ht="13.8">
      <c r="A307" s="52"/>
      <c r="B307" s="52"/>
      <c r="C307" s="52"/>
      <c r="D307" s="52"/>
      <c r="E307" s="52"/>
      <c r="F307" s="52"/>
    </row>
    <row r="308" spans="1:6" s="43" customFormat="1" ht="13.8">
      <c r="A308" s="52"/>
      <c r="B308" s="52"/>
      <c r="C308" s="52"/>
      <c r="D308" s="52"/>
      <c r="E308" s="52"/>
      <c r="F308" s="52"/>
    </row>
    <row r="309" spans="1:6" s="43" customFormat="1" ht="13.8">
      <c r="A309" s="52"/>
      <c r="B309" s="52"/>
      <c r="C309" s="52"/>
      <c r="D309" s="52"/>
      <c r="E309" s="52"/>
      <c r="F309" s="52"/>
    </row>
    <row r="310" spans="1:6" s="43" customFormat="1" ht="13.8">
      <c r="A310" s="52"/>
      <c r="B310" s="52"/>
      <c r="C310" s="52"/>
      <c r="D310" s="52"/>
      <c r="E310" s="52"/>
      <c r="F310" s="52"/>
    </row>
    <row r="311" spans="1:6" s="43" customFormat="1" ht="13.8">
      <c r="A311" s="52"/>
      <c r="B311" s="52"/>
      <c r="C311" s="52"/>
      <c r="D311" s="52"/>
      <c r="E311" s="52"/>
      <c r="F311" s="52"/>
    </row>
    <row r="312" spans="1:6" s="43" customFormat="1" ht="13.8">
      <c r="A312" s="52"/>
      <c r="B312" s="52"/>
      <c r="C312" s="52"/>
      <c r="D312" s="52"/>
      <c r="E312" s="52"/>
      <c r="F312" s="52"/>
    </row>
    <row r="313" spans="1:6" s="43" customFormat="1" ht="13.8">
      <c r="A313" s="52"/>
      <c r="B313" s="52"/>
      <c r="C313" s="52"/>
      <c r="D313" s="52"/>
      <c r="E313" s="52"/>
      <c r="F313" s="52"/>
    </row>
    <row r="314" spans="1:6" s="43" customFormat="1" ht="13.8">
      <c r="A314" s="52"/>
      <c r="B314" s="52"/>
      <c r="C314" s="52"/>
      <c r="D314" s="52"/>
      <c r="E314" s="52"/>
      <c r="F314" s="52"/>
    </row>
    <row r="315" spans="1:6" s="43" customFormat="1" ht="13.8">
      <c r="A315" s="52"/>
      <c r="B315" s="52"/>
      <c r="C315" s="52"/>
      <c r="D315" s="52"/>
      <c r="E315" s="52"/>
      <c r="F315" s="52"/>
    </row>
    <row r="316" spans="1:6" s="43" customFormat="1" ht="13.8">
      <c r="A316" s="52"/>
      <c r="B316" s="52"/>
      <c r="C316" s="52"/>
      <c r="D316" s="52"/>
      <c r="E316" s="52"/>
      <c r="F316" s="52"/>
    </row>
    <row r="317" spans="1:6" s="43" customFormat="1" ht="13.8">
      <c r="A317" s="52"/>
      <c r="B317" s="52"/>
      <c r="C317" s="52"/>
      <c r="D317" s="52"/>
      <c r="E317" s="52"/>
      <c r="F317" s="52"/>
    </row>
    <row r="318" spans="1:6" s="43" customFormat="1" ht="13.8">
      <c r="A318" s="52"/>
      <c r="B318" s="52"/>
      <c r="C318" s="52"/>
      <c r="D318" s="52"/>
      <c r="E318" s="52"/>
      <c r="F318" s="52"/>
    </row>
    <row r="319" spans="1:6" s="43" customFormat="1" ht="13.8">
      <c r="A319" s="52"/>
      <c r="B319" s="52"/>
      <c r="C319" s="52"/>
      <c r="D319" s="52"/>
      <c r="E319" s="52"/>
      <c r="F319" s="52"/>
    </row>
    <row r="320" spans="1:6" s="43" customFormat="1" ht="13.8">
      <c r="A320" s="52"/>
      <c r="B320" s="52"/>
      <c r="C320" s="52"/>
      <c r="D320" s="52"/>
      <c r="E320" s="52"/>
      <c r="F320" s="52"/>
    </row>
    <row r="321" spans="1:6" s="43" customFormat="1" ht="13.8">
      <c r="A321" s="52"/>
      <c r="B321" s="52"/>
      <c r="C321" s="52"/>
      <c r="D321" s="52"/>
      <c r="E321" s="52"/>
      <c r="F321" s="52"/>
    </row>
    <row r="322" spans="1:6" s="43" customFormat="1" ht="13.8">
      <c r="A322" s="52"/>
      <c r="B322" s="52"/>
      <c r="C322" s="52"/>
      <c r="D322" s="52"/>
      <c r="E322" s="52"/>
      <c r="F322" s="52"/>
    </row>
    <row r="323" spans="1:6" s="43" customFormat="1" ht="13.8">
      <c r="A323" s="52"/>
      <c r="B323" s="52"/>
      <c r="C323" s="52"/>
      <c r="D323" s="52"/>
      <c r="E323" s="52"/>
      <c r="F323" s="52"/>
    </row>
    <row r="324" spans="1:6" s="43" customFormat="1" ht="13.8">
      <c r="A324" s="52"/>
      <c r="B324" s="52"/>
      <c r="C324" s="52"/>
      <c r="D324" s="52"/>
      <c r="E324" s="52"/>
      <c r="F324" s="52"/>
    </row>
    <row r="325" spans="1:6" s="43" customFormat="1" ht="13.8">
      <c r="A325" s="52"/>
      <c r="B325" s="52"/>
      <c r="C325" s="52"/>
      <c r="D325" s="52"/>
      <c r="E325" s="52"/>
      <c r="F325" s="52"/>
    </row>
    <row r="326" spans="1:6" s="43" customFormat="1" ht="13.8">
      <c r="A326" s="52"/>
      <c r="B326" s="52"/>
      <c r="C326" s="52"/>
      <c r="D326" s="52"/>
      <c r="E326" s="52"/>
      <c r="F326" s="52"/>
    </row>
    <row r="327" spans="1:6" s="43" customFormat="1" ht="13.8">
      <c r="A327" s="52"/>
      <c r="B327" s="52"/>
      <c r="C327" s="52"/>
      <c r="D327" s="52"/>
      <c r="E327" s="52"/>
      <c r="F327" s="52"/>
    </row>
    <row r="328" spans="1:6" s="43" customFormat="1" ht="13.8">
      <c r="A328" s="52"/>
      <c r="B328" s="52"/>
      <c r="C328" s="52"/>
      <c r="D328" s="52"/>
      <c r="E328" s="52"/>
      <c r="F328" s="52"/>
    </row>
    <row r="329" spans="1:6" s="43" customFormat="1" ht="13.8">
      <c r="A329" s="52"/>
      <c r="B329" s="52"/>
      <c r="C329" s="52"/>
      <c r="D329" s="52"/>
      <c r="E329" s="52"/>
      <c r="F329" s="52"/>
    </row>
    <row r="330" spans="1:6" s="43" customFormat="1" ht="13.8">
      <c r="A330" s="52"/>
      <c r="B330" s="52"/>
      <c r="C330" s="52"/>
      <c r="D330" s="52"/>
      <c r="E330" s="52"/>
      <c r="F330" s="52"/>
    </row>
    <row r="331" spans="1:6" s="43" customFormat="1" ht="13.8">
      <c r="A331" s="52"/>
      <c r="B331" s="52"/>
      <c r="C331" s="52"/>
      <c r="D331" s="52"/>
      <c r="E331" s="52"/>
      <c r="F331" s="52"/>
    </row>
    <row r="332" spans="1:6" s="43" customFormat="1" ht="13.8">
      <c r="A332" s="52"/>
      <c r="B332" s="52"/>
      <c r="C332" s="52"/>
      <c r="D332" s="52"/>
      <c r="E332" s="52"/>
      <c r="F332" s="52"/>
    </row>
    <row r="333" spans="1:6" s="43" customFormat="1" ht="13.8">
      <c r="A333" s="52"/>
      <c r="B333" s="52"/>
      <c r="C333" s="52"/>
      <c r="D333" s="52"/>
      <c r="E333" s="52"/>
      <c r="F333" s="52"/>
    </row>
    <row r="334" spans="1:6" s="43" customFormat="1" ht="13.8">
      <c r="A334" s="52"/>
      <c r="B334" s="52"/>
      <c r="C334" s="52"/>
      <c r="D334" s="52"/>
      <c r="E334" s="52"/>
      <c r="F334" s="52"/>
    </row>
    <row r="335" spans="1:6" s="43" customFormat="1" ht="13.8">
      <c r="A335" s="52"/>
      <c r="B335" s="52"/>
      <c r="C335" s="52"/>
      <c r="D335" s="52"/>
      <c r="E335" s="52"/>
      <c r="F335" s="52"/>
    </row>
    <row r="336" spans="1:6" s="43" customFormat="1" ht="13.8">
      <c r="A336" s="52"/>
      <c r="B336" s="52"/>
      <c r="C336" s="52"/>
      <c r="D336" s="52"/>
      <c r="E336" s="52"/>
      <c r="F336" s="52"/>
    </row>
    <row r="337" spans="1:6" s="43" customFormat="1" ht="13.8">
      <c r="A337" s="52"/>
      <c r="B337" s="52"/>
      <c r="C337" s="52"/>
      <c r="D337" s="52"/>
      <c r="E337" s="52"/>
      <c r="F337" s="52"/>
    </row>
    <row r="338" spans="1:6" s="43" customFormat="1" ht="13.8">
      <c r="A338" s="52"/>
      <c r="B338" s="52"/>
      <c r="C338" s="52"/>
      <c r="D338" s="52"/>
      <c r="E338" s="52"/>
      <c r="F338" s="52"/>
    </row>
    <row r="339" spans="1:6" s="43" customFormat="1" ht="13.8">
      <c r="A339" s="52"/>
      <c r="B339" s="52"/>
      <c r="C339" s="52"/>
      <c r="D339" s="52"/>
      <c r="E339" s="52"/>
      <c r="F339" s="52"/>
    </row>
    <row r="340" spans="1:6" s="43" customFormat="1" ht="13.8">
      <c r="A340" s="52"/>
      <c r="B340" s="52"/>
      <c r="C340" s="52"/>
      <c r="D340" s="52"/>
      <c r="E340" s="52"/>
      <c r="F340" s="52"/>
    </row>
    <row r="341" spans="1:6" s="43" customFormat="1" ht="13.8">
      <c r="A341" s="52"/>
      <c r="B341" s="52"/>
      <c r="C341" s="52"/>
      <c r="D341" s="52"/>
      <c r="E341" s="52"/>
      <c r="F341" s="52"/>
    </row>
    <row r="342" spans="1:6" s="43" customFormat="1" ht="13.8">
      <c r="A342" s="52"/>
      <c r="B342" s="52"/>
      <c r="C342" s="52"/>
      <c r="D342" s="52"/>
      <c r="E342" s="52"/>
      <c r="F342" s="52"/>
    </row>
    <row r="343" spans="1:6" s="43" customFormat="1" ht="13.8">
      <c r="A343" s="52"/>
      <c r="B343" s="52"/>
      <c r="C343" s="52"/>
      <c r="D343" s="52"/>
      <c r="E343" s="52"/>
      <c r="F343" s="52"/>
    </row>
    <row r="344" spans="1:6" s="43" customFormat="1" ht="13.8">
      <c r="A344" s="52"/>
      <c r="B344" s="52"/>
      <c r="C344" s="52"/>
      <c r="D344" s="52"/>
      <c r="E344" s="52"/>
      <c r="F344" s="52"/>
    </row>
    <row r="345" spans="1:6" s="43" customFormat="1" ht="13.8">
      <c r="A345" s="52"/>
      <c r="B345" s="52"/>
      <c r="C345" s="52"/>
      <c r="D345" s="52"/>
      <c r="E345" s="52"/>
      <c r="F345" s="52"/>
    </row>
    <row r="346" spans="1:6" s="43" customFormat="1" ht="13.8">
      <c r="A346" s="52"/>
      <c r="B346" s="52"/>
      <c r="C346" s="52"/>
      <c r="D346" s="52"/>
      <c r="E346" s="52"/>
      <c r="F346" s="52"/>
    </row>
    <row r="347" spans="1:6" s="43" customFormat="1" ht="13.8">
      <c r="A347" s="52"/>
      <c r="B347" s="52"/>
      <c r="C347" s="52"/>
      <c r="D347" s="52"/>
      <c r="E347" s="52"/>
      <c r="F347" s="52"/>
    </row>
    <row r="348" spans="1:6" s="43" customFormat="1" ht="13.8">
      <c r="A348" s="52"/>
      <c r="B348" s="52"/>
      <c r="C348" s="52"/>
      <c r="D348" s="52"/>
      <c r="E348" s="52"/>
      <c r="F348" s="52"/>
    </row>
    <row r="349" spans="1:6" s="43" customFormat="1" ht="13.8">
      <c r="A349" s="52"/>
      <c r="B349" s="52"/>
      <c r="C349" s="52"/>
      <c r="D349" s="52"/>
      <c r="E349" s="52"/>
      <c r="F349" s="52"/>
    </row>
    <row r="350" spans="1:6" s="43" customFormat="1" ht="13.8">
      <c r="A350" s="52"/>
      <c r="B350" s="52"/>
      <c r="C350" s="52"/>
      <c r="D350" s="52"/>
      <c r="E350" s="52"/>
      <c r="F350" s="52"/>
    </row>
    <row r="351" spans="1:6" s="43" customFormat="1" ht="13.8">
      <c r="A351" s="52"/>
      <c r="B351" s="52"/>
      <c r="C351" s="52"/>
      <c r="D351" s="52"/>
      <c r="E351" s="52"/>
      <c r="F351" s="52"/>
    </row>
    <row r="352" spans="1:6" s="43" customFormat="1" ht="13.8">
      <c r="A352" s="52"/>
      <c r="B352" s="52"/>
      <c r="C352" s="52"/>
      <c r="D352" s="52"/>
      <c r="E352" s="52"/>
      <c r="F352" s="52"/>
    </row>
    <row r="353" spans="1:6" s="43" customFormat="1" ht="13.8">
      <c r="A353" s="52"/>
      <c r="B353" s="52"/>
      <c r="C353" s="52"/>
      <c r="D353" s="52"/>
      <c r="E353" s="52"/>
      <c r="F353" s="52"/>
    </row>
    <row r="354" spans="1:6" s="43" customFormat="1" ht="13.8">
      <c r="A354" s="52"/>
      <c r="B354" s="52"/>
      <c r="C354" s="52"/>
      <c r="D354" s="52"/>
      <c r="E354" s="52"/>
      <c r="F354" s="52"/>
    </row>
    <row r="355" spans="1:6" s="43" customFormat="1" ht="13.8">
      <c r="A355" s="52"/>
      <c r="B355" s="52"/>
      <c r="C355" s="52"/>
      <c r="D355" s="52"/>
      <c r="E355" s="52"/>
      <c r="F355" s="52"/>
    </row>
    <row r="356" spans="1:6" s="43" customFormat="1" ht="13.8">
      <c r="A356" s="52"/>
      <c r="B356" s="52"/>
      <c r="C356" s="52"/>
      <c r="D356" s="52"/>
      <c r="E356" s="52"/>
      <c r="F356" s="52"/>
    </row>
    <row r="357" spans="1:6" s="43" customFormat="1" ht="13.8">
      <c r="A357" s="52"/>
      <c r="B357" s="52"/>
      <c r="C357" s="52"/>
      <c r="D357" s="52"/>
      <c r="E357" s="52"/>
      <c r="F357" s="52"/>
    </row>
    <row r="358" spans="1:6" s="43" customFormat="1" ht="13.8">
      <c r="A358" s="52"/>
      <c r="B358" s="52"/>
      <c r="C358" s="52"/>
      <c r="D358" s="52"/>
      <c r="E358" s="52"/>
      <c r="F358" s="52"/>
    </row>
    <row r="359" spans="1:6" s="43" customFormat="1" ht="13.8">
      <c r="A359" s="52"/>
      <c r="B359" s="52"/>
      <c r="C359" s="52"/>
      <c r="D359" s="52"/>
      <c r="E359" s="52"/>
      <c r="F359" s="52"/>
    </row>
    <row r="360" spans="1:6" s="43" customFormat="1" ht="13.8">
      <c r="A360" s="52"/>
      <c r="B360" s="52"/>
      <c r="C360" s="52"/>
      <c r="D360" s="52"/>
      <c r="E360" s="52"/>
      <c r="F360" s="52"/>
    </row>
    <row r="361" spans="1:6" s="43" customFormat="1" ht="13.8">
      <c r="A361" s="52"/>
      <c r="B361" s="52"/>
      <c r="C361" s="52"/>
      <c r="D361" s="52"/>
      <c r="E361" s="52"/>
      <c r="F361" s="52"/>
    </row>
    <row r="362" spans="1:6" s="43" customFormat="1" ht="13.8">
      <c r="A362" s="52"/>
      <c r="B362" s="52"/>
      <c r="C362" s="52"/>
      <c r="D362" s="52"/>
      <c r="E362" s="52"/>
      <c r="F362" s="52"/>
    </row>
    <row r="363" spans="1:6" s="43" customFormat="1" ht="13.8">
      <c r="A363" s="52"/>
      <c r="B363" s="52"/>
      <c r="C363" s="52"/>
      <c r="D363" s="52"/>
      <c r="E363" s="52"/>
      <c r="F363" s="52"/>
    </row>
    <row r="364" spans="1:6" s="43" customFormat="1" ht="13.8">
      <c r="A364" s="52"/>
      <c r="B364" s="52"/>
      <c r="C364" s="52"/>
      <c r="D364" s="52"/>
      <c r="E364" s="52"/>
      <c r="F364" s="52"/>
    </row>
    <row r="365" spans="1:6" s="43" customFormat="1" ht="13.8">
      <c r="A365" s="52"/>
      <c r="B365" s="52"/>
      <c r="C365" s="52"/>
      <c r="D365" s="52"/>
      <c r="E365" s="52"/>
      <c r="F365" s="52"/>
    </row>
    <row r="366" spans="1:6" s="43" customFormat="1" ht="13.8">
      <c r="A366" s="52"/>
      <c r="B366" s="52"/>
      <c r="C366" s="52"/>
      <c r="D366" s="52"/>
      <c r="E366" s="52"/>
      <c r="F366" s="52"/>
    </row>
    <row r="367" spans="1:6" s="43" customFormat="1" ht="13.8">
      <c r="A367" s="52"/>
      <c r="B367" s="52"/>
      <c r="C367" s="52"/>
      <c r="D367" s="52"/>
      <c r="E367" s="52"/>
      <c r="F367" s="52"/>
    </row>
    <row r="368" spans="1:6" s="43" customFormat="1" ht="13.8">
      <c r="A368" s="52"/>
      <c r="B368" s="52"/>
      <c r="C368" s="52"/>
      <c r="D368" s="52"/>
      <c r="E368" s="52"/>
      <c r="F368" s="52"/>
    </row>
    <row r="369" spans="1:6" s="43" customFormat="1" ht="13.8">
      <c r="A369" s="52"/>
      <c r="B369" s="52"/>
      <c r="C369" s="52"/>
      <c r="D369" s="52"/>
      <c r="E369" s="52"/>
      <c r="F369" s="52"/>
    </row>
    <row r="370" spans="1:6" s="43" customFormat="1" ht="13.8">
      <c r="A370" s="52"/>
      <c r="B370" s="52"/>
      <c r="C370" s="52"/>
      <c r="D370" s="52"/>
      <c r="E370" s="52"/>
      <c r="F370" s="52"/>
    </row>
    <row r="371" spans="1:6" s="43" customFormat="1" ht="13.8">
      <c r="A371" s="52"/>
      <c r="B371" s="52"/>
      <c r="C371" s="52"/>
      <c r="D371" s="52"/>
      <c r="E371" s="52"/>
      <c r="F371" s="52"/>
    </row>
    <row r="372" spans="1:6" s="43" customFormat="1" ht="13.8">
      <c r="A372" s="52"/>
      <c r="B372" s="52"/>
      <c r="C372" s="52"/>
      <c r="D372" s="52"/>
      <c r="E372" s="52"/>
      <c r="F372" s="52"/>
    </row>
    <row r="373" spans="1:6" s="43" customFormat="1" ht="13.8">
      <c r="A373" s="52"/>
      <c r="B373" s="52"/>
      <c r="C373" s="52"/>
      <c r="D373" s="52"/>
      <c r="E373" s="52"/>
      <c r="F373" s="52"/>
    </row>
    <row r="374" spans="1:6" s="43" customFormat="1" ht="13.8">
      <c r="A374" s="52"/>
      <c r="B374" s="52"/>
      <c r="C374" s="52"/>
      <c r="D374" s="52"/>
      <c r="E374" s="52"/>
      <c r="F374" s="52"/>
    </row>
    <row r="375" spans="1:6" s="43" customFormat="1" ht="13.8">
      <c r="A375" s="52"/>
      <c r="B375" s="52"/>
      <c r="C375" s="52"/>
      <c r="D375" s="52"/>
      <c r="E375" s="52"/>
      <c r="F375" s="52"/>
    </row>
    <row r="376" spans="1:6" s="43" customFormat="1" ht="13.8">
      <c r="A376" s="52"/>
      <c r="B376" s="52"/>
      <c r="C376" s="52"/>
      <c r="D376" s="52"/>
      <c r="E376" s="52"/>
      <c r="F376" s="52"/>
    </row>
    <row r="377" spans="1:6" s="43" customFormat="1" ht="13.8">
      <c r="A377" s="52"/>
      <c r="B377" s="52"/>
      <c r="C377" s="52"/>
      <c r="D377" s="52"/>
      <c r="E377" s="52"/>
      <c r="F377" s="52"/>
    </row>
    <row r="378" spans="1:6" s="43" customFormat="1" ht="13.8">
      <c r="A378" s="52"/>
      <c r="B378" s="52"/>
      <c r="C378" s="52"/>
      <c r="D378" s="52"/>
      <c r="E378" s="52"/>
      <c r="F378" s="52"/>
    </row>
    <row r="379" spans="1:6" s="43" customFormat="1" ht="13.8">
      <c r="A379" s="52"/>
      <c r="B379" s="52"/>
      <c r="C379" s="52"/>
      <c r="D379" s="52"/>
      <c r="E379" s="52"/>
      <c r="F379" s="52"/>
    </row>
    <row r="380" spans="1:6" s="43" customFormat="1" ht="13.8">
      <c r="A380" s="52"/>
      <c r="B380" s="52"/>
      <c r="C380" s="52"/>
      <c r="D380" s="52"/>
      <c r="E380" s="52"/>
      <c r="F380" s="52"/>
    </row>
    <row r="381" spans="1:6" s="43" customFormat="1" ht="13.8">
      <c r="A381" s="52"/>
      <c r="B381" s="52"/>
      <c r="C381" s="52"/>
      <c r="D381" s="52"/>
      <c r="E381" s="52"/>
      <c r="F381" s="52"/>
    </row>
    <row r="382" spans="1:6" s="43" customFormat="1" ht="13.8">
      <c r="A382" s="52"/>
      <c r="B382" s="52"/>
      <c r="C382" s="52"/>
      <c r="D382" s="52"/>
      <c r="E382" s="52"/>
      <c r="F382" s="52"/>
    </row>
    <row r="383" spans="1:6" s="43" customFormat="1" ht="13.8">
      <c r="A383" s="52"/>
      <c r="B383" s="52"/>
      <c r="C383" s="52"/>
      <c r="D383" s="52"/>
      <c r="E383" s="52"/>
      <c r="F383" s="52"/>
    </row>
    <row r="384" spans="1:6" s="43" customFormat="1" ht="13.8">
      <c r="A384" s="52"/>
      <c r="B384" s="52"/>
      <c r="C384" s="52"/>
      <c r="D384" s="52"/>
      <c r="E384" s="52"/>
      <c r="F384" s="52"/>
    </row>
    <row r="385" spans="1:6" s="43" customFormat="1" ht="13.8">
      <c r="A385" s="52"/>
      <c r="B385" s="52"/>
      <c r="C385" s="52"/>
      <c r="D385" s="52"/>
      <c r="E385" s="52"/>
      <c r="F385" s="52"/>
    </row>
    <row r="386" spans="1:6" s="43" customFormat="1" ht="13.8">
      <c r="A386" s="52"/>
      <c r="B386" s="52"/>
      <c r="C386" s="52"/>
      <c r="D386" s="52"/>
      <c r="E386" s="52"/>
      <c r="F386" s="52"/>
    </row>
    <row r="387" spans="1:6" s="43" customFormat="1" ht="13.8">
      <c r="A387" s="52"/>
      <c r="B387" s="52"/>
      <c r="C387" s="52"/>
      <c r="D387" s="52"/>
      <c r="E387" s="52"/>
      <c r="F387" s="52"/>
    </row>
    <row r="388" spans="1:6" s="43" customFormat="1" ht="13.8">
      <c r="A388" s="52"/>
      <c r="B388" s="52"/>
      <c r="C388" s="52"/>
      <c r="D388" s="52"/>
      <c r="E388" s="52"/>
      <c r="F388" s="52"/>
    </row>
    <row r="389" spans="1:6" s="43" customFormat="1" ht="13.8">
      <c r="A389" s="52"/>
      <c r="B389" s="52"/>
      <c r="C389" s="52"/>
      <c r="D389" s="52"/>
      <c r="E389" s="52"/>
      <c r="F389" s="52"/>
    </row>
    <row r="390" spans="1:6" s="43" customFormat="1" ht="13.8">
      <c r="A390" s="52"/>
      <c r="B390" s="52"/>
      <c r="C390" s="52"/>
      <c r="D390" s="52"/>
      <c r="E390" s="52"/>
      <c r="F390" s="52"/>
    </row>
    <row r="391" spans="1:6" s="43" customFormat="1" ht="13.8">
      <c r="A391" s="52"/>
      <c r="B391" s="52"/>
      <c r="C391" s="52"/>
      <c r="D391" s="52"/>
      <c r="E391" s="52"/>
      <c r="F391" s="52"/>
    </row>
    <row r="392" spans="1:6" s="43" customFormat="1" ht="13.8">
      <c r="A392" s="52"/>
      <c r="B392" s="52"/>
      <c r="C392" s="52"/>
      <c r="D392" s="52"/>
      <c r="E392" s="52"/>
      <c r="F392" s="52"/>
    </row>
    <row r="393" spans="1:6" s="43" customFormat="1" ht="13.8">
      <c r="A393" s="52"/>
      <c r="B393" s="52"/>
      <c r="C393" s="52"/>
      <c r="D393" s="52"/>
      <c r="E393" s="52"/>
      <c r="F393" s="52"/>
    </row>
    <row r="394" spans="1:6" s="43" customFormat="1" ht="13.8">
      <c r="A394" s="52"/>
      <c r="B394" s="52"/>
      <c r="C394" s="52"/>
      <c r="D394" s="52"/>
      <c r="E394" s="52"/>
      <c r="F394" s="52"/>
    </row>
    <row r="395" spans="1:6" s="43" customFormat="1" ht="13.8">
      <c r="A395" s="52"/>
      <c r="B395" s="52"/>
      <c r="C395" s="52"/>
      <c r="D395" s="52"/>
      <c r="E395" s="52"/>
      <c r="F395" s="52"/>
    </row>
    <row r="396" spans="1:6" s="43" customFormat="1" ht="13.8">
      <c r="A396" s="52"/>
      <c r="B396" s="52"/>
      <c r="C396" s="52"/>
      <c r="D396" s="52"/>
      <c r="E396" s="52"/>
      <c r="F396" s="52"/>
    </row>
    <row r="397" spans="1:6" s="43" customFormat="1" ht="13.8">
      <c r="A397" s="52"/>
      <c r="B397" s="52"/>
      <c r="C397" s="52"/>
      <c r="D397" s="52"/>
      <c r="E397" s="52"/>
      <c r="F397" s="52"/>
    </row>
    <row r="398" spans="1:6" s="43" customFormat="1" ht="13.8">
      <c r="A398" s="52"/>
      <c r="B398" s="52"/>
      <c r="C398" s="52"/>
      <c r="D398" s="52"/>
      <c r="E398" s="52"/>
      <c r="F398" s="52"/>
    </row>
    <row r="399" spans="1:6" s="43" customFormat="1" ht="13.8">
      <c r="A399" s="52"/>
      <c r="B399" s="52"/>
      <c r="C399" s="52"/>
      <c r="D399" s="52"/>
      <c r="E399" s="52"/>
      <c r="F399" s="52"/>
    </row>
    <row r="400" spans="1:6" s="43" customFormat="1" ht="13.8">
      <c r="A400" s="52"/>
      <c r="B400" s="52"/>
      <c r="C400" s="52"/>
      <c r="D400" s="52"/>
      <c r="E400" s="52"/>
      <c r="F400" s="52"/>
    </row>
    <row r="401" spans="1:6" s="43" customFormat="1" ht="13.8">
      <c r="A401" s="52"/>
      <c r="B401" s="52"/>
      <c r="C401" s="52"/>
      <c r="D401" s="52"/>
      <c r="E401" s="52"/>
      <c r="F401" s="52"/>
    </row>
    <row r="402" spans="1:6" s="43" customFormat="1" ht="13.8">
      <c r="A402" s="52"/>
      <c r="B402" s="52"/>
      <c r="C402" s="52"/>
      <c r="D402" s="52"/>
      <c r="E402" s="52"/>
      <c r="F402" s="52"/>
    </row>
    <row r="403" spans="1:6" s="43" customFormat="1" ht="13.8">
      <c r="A403" s="52"/>
      <c r="B403" s="52"/>
      <c r="C403" s="52"/>
      <c r="D403" s="52"/>
      <c r="E403" s="52"/>
      <c r="F403" s="52"/>
    </row>
    <row r="404" spans="1:6" s="43" customFormat="1" ht="13.8">
      <c r="A404" s="52"/>
      <c r="B404" s="52"/>
      <c r="C404" s="52"/>
    </row>
    <row r="405" spans="1:6" s="43" customFormat="1" ht="13.8">
      <c r="A405" s="52"/>
      <c r="B405" s="52"/>
      <c r="C405" s="52"/>
    </row>
    <row r="406" spans="1:6" s="43" customFormat="1" ht="13.8">
      <c r="A406" s="52"/>
      <c r="B406" s="52"/>
      <c r="C406" s="52"/>
    </row>
    <row r="407" spans="1:6" s="43" customFormat="1" ht="13.8">
      <c r="A407" s="52"/>
      <c r="B407" s="52"/>
      <c r="C407" s="52"/>
    </row>
    <row r="408" spans="1:6" s="43" customFormat="1" ht="13.8">
      <c r="A408" s="52"/>
      <c r="B408" s="52"/>
      <c r="C408" s="52"/>
    </row>
    <row r="409" spans="1:6" s="43" customFormat="1" ht="13.8">
      <c r="A409" s="52"/>
      <c r="B409" s="52"/>
      <c r="C409" s="52"/>
    </row>
    <row r="410" spans="1:6" s="43" customFormat="1" ht="13.8">
      <c r="A410" s="52"/>
      <c r="B410" s="52"/>
      <c r="C410" s="52"/>
    </row>
    <row r="411" spans="1:6" s="43" customFormat="1" ht="13.8">
      <c r="A411" s="52"/>
      <c r="B411" s="52"/>
      <c r="C411" s="52"/>
    </row>
    <row r="412" spans="1:6" s="43" customFormat="1" ht="13.8">
      <c r="A412" s="52"/>
      <c r="B412" s="52"/>
      <c r="C412" s="52"/>
    </row>
    <row r="413" spans="1:6" s="43" customFormat="1" ht="13.8">
      <c r="A413" s="52"/>
      <c r="B413" s="52"/>
      <c r="C413" s="52"/>
    </row>
    <row r="414" spans="1:6" s="43" customFormat="1" ht="13.8">
      <c r="A414" s="52"/>
      <c r="B414" s="52"/>
      <c r="C414" s="52"/>
    </row>
    <row r="415" spans="1:6" s="43" customFormat="1" ht="13.8">
      <c r="A415" s="52"/>
      <c r="B415" s="52"/>
      <c r="C415" s="52"/>
    </row>
    <row r="416" spans="1:6" s="43" customFormat="1" ht="13.8">
      <c r="A416" s="52"/>
      <c r="B416" s="52"/>
      <c r="C416" s="52"/>
    </row>
    <row r="417" spans="1:3" s="43" customFormat="1" ht="13.8">
      <c r="A417" s="52"/>
      <c r="B417" s="52"/>
      <c r="C417" s="52"/>
    </row>
    <row r="418" spans="1:3" s="43" customFormat="1" ht="13.8">
      <c r="A418" s="52"/>
      <c r="B418" s="52"/>
      <c r="C418" s="52"/>
    </row>
    <row r="419" spans="1:3" s="43" customFormat="1" ht="13.8">
      <c r="A419" s="52"/>
      <c r="B419" s="52"/>
      <c r="C419" s="52"/>
    </row>
    <row r="420" spans="1:3" s="43" customFormat="1" ht="13.8">
      <c r="A420" s="52"/>
      <c r="B420" s="52"/>
      <c r="C420" s="52"/>
    </row>
    <row r="421" spans="1:3" s="43" customFormat="1" ht="13.8">
      <c r="A421" s="52"/>
      <c r="B421" s="52"/>
      <c r="C421" s="52"/>
    </row>
    <row r="422" spans="1:3" s="43" customFormat="1" ht="13.8">
      <c r="A422" s="52"/>
      <c r="B422" s="52"/>
      <c r="C422" s="52"/>
    </row>
    <row r="423" spans="1:3" s="43" customFormat="1" ht="13.8">
      <c r="A423" s="52"/>
      <c r="B423" s="52"/>
      <c r="C423" s="52"/>
    </row>
    <row r="424" spans="1:3" s="43" customFormat="1" ht="13.8">
      <c r="A424" s="52"/>
      <c r="B424" s="52"/>
      <c r="C424" s="52"/>
    </row>
    <row r="425" spans="1:3" s="43" customFormat="1" ht="13.8">
      <c r="A425" s="52"/>
      <c r="B425" s="52"/>
      <c r="C425" s="52"/>
    </row>
    <row r="426" spans="1:3" s="43" customFormat="1" ht="13.8">
      <c r="A426" s="52"/>
      <c r="B426" s="52"/>
      <c r="C426" s="52"/>
    </row>
    <row r="427" spans="1:3" s="43" customFormat="1" ht="13.8">
      <c r="A427" s="52"/>
      <c r="B427" s="52"/>
      <c r="C427" s="52"/>
    </row>
    <row r="428" spans="1:3" s="43" customFormat="1" ht="13.8">
      <c r="A428" s="52"/>
      <c r="B428" s="52"/>
      <c r="C428" s="52"/>
    </row>
    <row r="429" spans="1:3" s="43" customFormat="1" ht="13.8">
      <c r="A429" s="52"/>
      <c r="B429" s="52"/>
      <c r="C429" s="52"/>
    </row>
    <row r="430" spans="1:3" s="43" customFormat="1" ht="13.8">
      <c r="A430" s="52"/>
      <c r="B430" s="52"/>
      <c r="C430" s="52"/>
    </row>
    <row r="431" spans="1:3" s="43" customFormat="1" ht="13.8">
      <c r="A431" s="52"/>
      <c r="B431" s="52"/>
      <c r="C431" s="52"/>
    </row>
    <row r="432" spans="1:3" s="43" customFormat="1" ht="13.8">
      <c r="A432" s="52"/>
      <c r="B432" s="52"/>
      <c r="C432" s="52"/>
    </row>
    <row r="433" spans="1:3" s="43" customFormat="1" ht="13.8">
      <c r="A433" s="52"/>
      <c r="B433" s="52"/>
      <c r="C433" s="52"/>
    </row>
    <row r="434" spans="1:3" s="43" customFormat="1" ht="13.8">
      <c r="A434" s="52"/>
      <c r="B434" s="52"/>
      <c r="C434" s="52"/>
    </row>
    <row r="435" spans="1:3" s="43" customFormat="1" ht="13.8">
      <c r="A435" s="52"/>
      <c r="B435" s="52"/>
      <c r="C435" s="52"/>
    </row>
    <row r="436" spans="1:3" s="43" customFormat="1" ht="13.8">
      <c r="A436" s="52"/>
      <c r="B436" s="52"/>
      <c r="C436" s="52"/>
    </row>
    <row r="437" spans="1:3" s="43" customFormat="1" ht="13.8">
      <c r="A437" s="52"/>
      <c r="B437" s="52"/>
      <c r="C437" s="52"/>
    </row>
    <row r="438" spans="1:3" s="43" customFormat="1" ht="13.8">
      <c r="A438" s="52"/>
      <c r="B438" s="52"/>
      <c r="C438" s="52"/>
    </row>
    <row r="439" spans="1:3" s="43" customFormat="1" ht="13.8">
      <c r="A439" s="52"/>
      <c r="B439" s="52"/>
      <c r="C439" s="52"/>
    </row>
    <row r="440" spans="1:3" s="43" customFormat="1" ht="13.8">
      <c r="A440" s="52"/>
      <c r="B440" s="52"/>
      <c r="C440" s="52"/>
    </row>
    <row r="441" spans="1:3" s="43" customFormat="1" ht="13.8">
      <c r="A441" s="52"/>
      <c r="B441" s="52"/>
      <c r="C441" s="52"/>
    </row>
    <row r="442" spans="1:3" s="43" customFormat="1" ht="13.8">
      <c r="A442" s="52"/>
      <c r="B442" s="52"/>
      <c r="C442" s="52"/>
    </row>
    <row r="443" spans="1:3" s="43" customFormat="1" ht="13.8">
      <c r="A443" s="52"/>
      <c r="B443" s="52"/>
      <c r="C443" s="52"/>
    </row>
    <row r="444" spans="1:3" s="43" customFormat="1" ht="13.8">
      <c r="A444" s="52"/>
      <c r="B444" s="52"/>
      <c r="C444" s="52"/>
    </row>
    <row r="445" spans="1:3" s="43" customFormat="1" ht="13.8">
      <c r="A445" s="52"/>
      <c r="B445" s="52"/>
      <c r="C445" s="52"/>
    </row>
    <row r="446" spans="1:3" s="43" customFormat="1" ht="13.8">
      <c r="A446" s="52"/>
      <c r="B446" s="52"/>
      <c r="C446" s="52"/>
    </row>
    <row r="447" spans="1:3" s="43" customFormat="1" ht="13.8">
      <c r="A447" s="52"/>
      <c r="B447" s="52"/>
      <c r="C447" s="52"/>
    </row>
    <row r="448" spans="1:3" s="43" customFormat="1" ht="13.8">
      <c r="A448" s="52"/>
      <c r="B448" s="52"/>
      <c r="C448" s="52"/>
    </row>
    <row r="449" spans="1:3" s="43" customFormat="1" ht="13.8">
      <c r="A449" s="52"/>
      <c r="B449" s="52"/>
      <c r="C449" s="52"/>
    </row>
    <row r="450" spans="1:3" s="43" customFormat="1" ht="13.8">
      <c r="A450" s="52"/>
      <c r="B450" s="52"/>
      <c r="C450" s="52"/>
    </row>
    <row r="451" spans="1:3" s="43" customFormat="1" ht="13.8">
      <c r="A451" s="52"/>
      <c r="B451" s="52"/>
      <c r="C451" s="52"/>
    </row>
    <row r="452" spans="1:3" s="43" customFormat="1" ht="13.8">
      <c r="A452" s="52"/>
      <c r="B452" s="52"/>
      <c r="C452" s="52"/>
    </row>
    <row r="453" spans="1:3" s="43" customFormat="1" ht="13.8">
      <c r="A453" s="52"/>
      <c r="B453" s="52"/>
      <c r="C453" s="52"/>
    </row>
    <row r="454" spans="1:3" s="43" customFormat="1" ht="13.8">
      <c r="A454" s="52"/>
      <c r="B454" s="52"/>
      <c r="C454" s="52"/>
    </row>
    <row r="455" spans="1:3" s="43" customFormat="1" ht="13.8">
      <c r="A455" s="52"/>
      <c r="B455" s="52"/>
      <c r="C455" s="52"/>
    </row>
    <row r="456" spans="1:3" s="43" customFormat="1" ht="13.8">
      <c r="A456" s="52"/>
      <c r="B456" s="52"/>
      <c r="C456" s="52"/>
    </row>
  </sheetData>
  <sheetProtection algorithmName="SHA-512" hashValue="2GbqYcAEdS+LpwLxvkuMPjCoXPhPClqHKChHr/UyOmawvO3zbt83XQX4m0O4juEWXkW6AjzXekqXKtHHZc36vA==" saltValue="W/qY6RZkHs01arSPOqnE8w==" spinCount="100000" sheet="1" formatCells="0" formatColumns="0" formatRows="0"/>
  <mergeCells count="74">
    <mergeCell ref="A65:B65"/>
    <mergeCell ref="D65:E65"/>
    <mergeCell ref="H65:I65"/>
    <mergeCell ref="A63:B63"/>
    <mergeCell ref="D63:E63"/>
    <mergeCell ref="H63:I63"/>
    <mergeCell ref="A64:B64"/>
    <mergeCell ref="D64:E64"/>
    <mergeCell ref="H64:I64"/>
    <mergeCell ref="A61:B61"/>
    <mergeCell ref="D61:E61"/>
    <mergeCell ref="H61:I61"/>
    <mergeCell ref="A62:B62"/>
    <mergeCell ref="D62:E62"/>
    <mergeCell ref="H62:I62"/>
    <mergeCell ref="A60:B60"/>
    <mergeCell ref="D60:E60"/>
    <mergeCell ref="H60:I60"/>
    <mergeCell ref="E49:I49"/>
    <mergeCell ref="E50:I50"/>
    <mergeCell ref="E51:I51"/>
    <mergeCell ref="A52:A53"/>
    <mergeCell ref="B52:B53"/>
    <mergeCell ref="C52:C53"/>
    <mergeCell ref="D52:D53"/>
    <mergeCell ref="E52:I53"/>
    <mergeCell ref="E54:I57"/>
    <mergeCell ref="A56:B56"/>
    <mergeCell ref="A59:B59"/>
    <mergeCell ref="D59:E59"/>
    <mergeCell ref="H59:I59"/>
    <mergeCell ref="D27:D29"/>
    <mergeCell ref="E27:I29"/>
    <mergeCell ref="E30:I30"/>
    <mergeCell ref="E31:I31"/>
    <mergeCell ref="E48:I48"/>
    <mergeCell ref="E33:I33"/>
    <mergeCell ref="E34:I34"/>
    <mergeCell ref="E35:I35"/>
    <mergeCell ref="E36:I36"/>
    <mergeCell ref="E37:I37"/>
    <mergeCell ref="E38:I38"/>
    <mergeCell ref="E39:I39"/>
    <mergeCell ref="E42:I42"/>
    <mergeCell ref="E43:I43"/>
    <mergeCell ref="E44:I44"/>
    <mergeCell ref="E47:I47"/>
    <mergeCell ref="E32:I32"/>
    <mergeCell ref="E16:H16"/>
    <mergeCell ref="E17:H17"/>
    <mergeCell ref="E18:H18"/>
    <mergeCell ref="E19:H19"/>
    <mergeCell ref="E20:H20"/>
    <mergeCell ref="E23:I23"/>
    <mergeCell ref="E24:I24"/>
    <mergeCell ref="A10:D10"/>
    <mergeCell ref="E10:I10"/>
    <mergeCell ref="A12:B13"/>
    <mergeCell ref="C12:C13"/>
    <mergeCell ref="D13:D15"/>
    <mergeCell ref="E13:H15"/>
    <mergeCell ref="I13:I15"/>
    <mergeCell ref="A7:D7"/>
    <mergeCell ref="E7:I7"/>
    <mergeCell ref="A8:D8"/>
    <mergeCell ref="E8:I8"/>
    <mergeCell ref="A9:D9"/>
    <mergeCell ref="E9:I9"/>
    <mergeCell ref="A1:D5"/>
    <mergeCell ref="F1:H1"/>
    <mergeCell ref="G2:I2"/>
    <mergeCell ref="G3:I3"/>
    <mergeCell ref="G4:I4"/>
    <mergeCell ref="G5:I5"/>
  </mergeCells>
  <pageMargins left="0.25" right="0.25" top="0.75" bottom="0.55125000000000002" header="0.3" footer="0.3"/>
  <pageSetup paperSize="9" scale="66" orientation="portrait" r:id="rId1"/>
  <headerFooter>
    <oddHeader>&amp;C&amp;"-,Bold"&amp;18&amp;UST VINCENT DE PAUL SOCIETY - QUARTERLY RESTRICTED INCOME RETURN &amp;16
&amp;U&amp;KFF0000To be completed by any Conference or Council with Restricted Income received in the quarter or brought forward.</oddHeader>
    <oddFooter>&amp;C&amp;"-,Bold Italic"&amp;14&amp;KFF0000Please return  the RI Form with your Quarterly Financial form no later than the 31st January 2027. Thank you for sending this form in on time</oddFooter>
  </headerFooter>
  <customProperties>
    <customPr name="GUID" r:id="rId2"/>
  </customPropertie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7FAD56-61A3-461B-B661-C276FD70D1DF}">
  <sheetPr codeName="Sheet33">
    <tabColor rgb="FF00B0F0"/>
  </sheetPr>
  <dimension ref="A1:V42"/>
  <sheetViews>
    <sheetView workbookViewId="0">
      <selection activeCell="F27" sqref="F27"/>
    </sheetView>
  </sheetViews>
  <sheetFormatPr defaultColWidth="7.36328125" defaultRowHeight="15.6"/>
  <cols>
    <col min="1" max="1" width="2.81640625" style="7" customWidth="1"/>
    <col min="2" max="2" width="9" style="7" customWidth="1"/>
    <col min="3" max="3" width="13.90625" style="7" customWidth="1"/>
    <col min="4" max="4" width="16" style="7" customWidth="1"/>
    <col min="5" max="5" width="17.6328125" style="7" customWidth="1"/>
    <col min="6" max="6" width="15.90625" style="7" customWidth="1"/>
    <col min="7" max="7" width="9.08984375" style="7" customWidth="1"/>
    <col min="8" max="8" width="13.1796875" style="7" customWidth="1"/>
    <col min="9" max="9" width="12.36328125" style="142" customWidth="1"/>
    <col min="10" max="10" width="10.7265625" style="255" customWidth="1"/>
    <col min="11" max="11" width="10.36328125" style="7" customWidth="1"/>
    <col min="12" max="12" width="52.6328125" style="7" customWidth="1"/>
    <col min="13" max="13" width="8.7265625" style="7" customWidth="1"/>
    <col min="14" max="14" width="6.36328125" style="7" customWidth="1"/>
    <col min="15" max="15" width="13.90625" style="7" customWidth="1"/>
    <col min="16" max="16384" width="7.36328125" style="7"/>
  </cols>
  <sheetData>
    <row r="1" spans="1:22" ht="18">
      <c r="A1" s="723" t="s">
        <v>179</v>
      </c>
      <c r="B1" s="723"/>
      <c r="C1" s="723"/>
      <c r="D1" s="723"/>
      <c r="E1" s="723"/>
      <c r="F1" s="723"/>
      <c r="G1" s="723"/>
      <c r="H1" s="723"/>
      <c r="I1" s="723"/>
      <c r="J1" s="723"/>
      <c r="K1" s="723"/>
      <c r="L1" s="15"/>
      <c r="M1" s="15"/>
      <c r="N1" s="15"/>
      <c r="O1" s="15"/>
      <c r="P1" s="15"/>
      <c r="Q1" s="15"/>
      <c r="R1" s="15"/>
      <c r="S1" s="15"/>
      <c r="T1" s="15"/>
      <c r="U1" s="15"/>
      <c r="V1" s="15"/>
    </row>
    <row r="2" spans="1:22">
      <c r="A2" s="722" t="s">
        <v>180</v>
      </c>
      <c r="B2" s="722"/>
      <c r="C2" s="722"/>
      <c r="D2" s="722"/>
      <c r="E2" s="722"/>
      <c r="F2" s="722"/>
      <c r="G2" s="722"/>
      <c r="H2" s="722"/>
      <c r="I2" s="722"/>
      <c r="J2" s="722"/>
      <c r="K2" s="722"/>
      <c r="L2" s="214" t="s">
        <v>181</v>
      </c>
      <c r="M2" s="15"/>
      <c r="N2" s="15"/>
      <c r="O2" s="15"/>
      <c r="P2" s="15"/>
      <c r="Q2" s="15"/>
      <c r="R2" s="15"/>
      <c r="S2" s="15"/>
      <c r="T2" s="15"/>
      <c r="U2" s="15"/>
      <c r="V2" s="15"/>
    </row>
    <row r="3" spans="1:22">
      <c r="A3" s="722" t="s">
        <v>182</v>
      </c>
      <c r="B3" s="722"/>
      <c r="C3" s="722"/>
      <c r="D3" s="722"/>
      <c r="E3" s="722"/>
      <c r="F3" s="722"/>
      <c r="G3" s="722"/>
      <c r="H3" s="722"/>
      <c r="I3" s="722"/>
      <c r="J3" s="722"/>
      <c r="K3" s="722"/>
      <c r="L3" s="214" t="s">
        <v>183</v>
      </c>
      <c r="M3" s="15"/>
      <c r="N3" s="15"/>
      <c r="O3" s="15"/>
      <c r="P3" s="15"/>
      <c r="Q3" s="15"/>
      <c r="R3" s="15"/>
      <c r="S3" s="15"/>
      <c r="T3" s="15"/>
      <c r="U3" s="15"/>
      <c r="V3" s="15"/>
    </row>
    <row r="4" spans="1:22">
      <c r="A4" s="722" t="s">
        <v>184</v>
      </c>
      <c r="B4" s="722"/>
      <c r="C4" s="722"/>
      <c r="D4" s="722"/>
      <c r="E4" s="722"/>
      <c r="F4" s="722"/>
      <c r="G4" s="722"/>
      <c r="H4" s="722"/>
      <c r="I4" s="722"/>
      <c r="J4" s="722"/>
      <c r="K4" s="722"/>
      <c r="L4" s="15"/>
      <c r="M4" s="15"/>
      <c r="N4" s="15"/>
      <c r="O4" s="15"/>
      <c r="P4" s="15"/>
      <c r="Q4" s="15"/>
      <c r="R4" s="15"/>
      <c r="S4" s="15"/>
      <c r="T4" s="15"/>
      <c r="U4" s="15"/>
      <c r="V4" s="15"/>
    </row>
    <row r="5" spans="1:22">
      <c r="A5" s="722" t="s">
        <v>185</v>
      </c>
      <c r="B5" s="722"/>
      <c r="C5" s="722"/>
      <c r="D5" s="722"/>
      <c r="E5" s="722"/>
      <c r="F5" s="722"/>
      <c r="G5" s="722"/>
      <c r="H5" s="722"/>
      <c r="I5" s="722"/>
      <c r="J5" s="722"/>
      <c r="K5" s="722"/>
      <c r="L5" s="15"/>
      <c r="M5" s="15"/>
      <c r="N5" s="15"/>
      <c r="O5" s="15"/>
      <c r="P5" s="15"/>
      <c r="Q5" s="15"/>
      <c r="R5" s="15"/>
      <c r="S5" s="15"/>
      <c r="T5" s="15"/>
      <c r="U5" s="15"/>
      <c r="V5" s="15"/>
    </row>
    <row r="6" spans="1:22" ht="15.6" customHeight="1">
      <c r="A6" s="722" t="s">
        <v>186</v>
      </c>
      <c r="B6" s="722"/>
      <c r="C6" s="722"/>
      <c r="D6" s="722"/>
      <c r="E6" s="722"/>
      <c r="F6" s="722"/>
      <c r="G6" s="722"/>
      <c r="H6" s="722"/>
      <c r="I6" s="722"/>
      <c r="J6" s="722"/>
      <c r="K6" s="722"/>
      <c r="L6" s="15"/>
      <c r="M6" s="15"/>
      <c r="N6" s="15"/>
      <c r="O6" s="15"/>
      <c r="P6" s="15"/>
      <c r="Q6" s="15"/>
      <c r="R6" s="15"/>
      <c r="S6" s="15"/>
      <c r="T6" s="15"/>
      <c r="U6" s="15"/>
      <c r="V6" s="15"/>
    </row>
    <row r="7" spans="1:22">
      <c r="A7" s="722" t="s">
        <v>187</v>
      </c>
      <c r="B7" s="722"/>
      <c r="C7" s="722"/>
      <c r="D7" s="722"/>
      <c r="E7" s="722"/>
      <c r="F7" s="722"/>
      <c r="G7" s="722"/>
      <c r="H7" s="722"/>
      <c r="I7" s="722"/>
      <c r="J7" s="722"/>
      <c r="K7" s="722"/>
      <c r="L7" s="15"/>
      <c r="M7" s="15"/>
      <c r="N7" s="15"/>
      <c r="O7" s="15"/>
      <c r="P7" s="15"/>
      <c r="Q7" s="15"/>
      <c r="R7" s="15"/>
      <c r="S7" s="15"/>
      <c r="T7" s="15"/>
      <c r="U7" s="15"/>
      <c r="V7" s="15"/>
    </row>
    <row r="8" spans="1:22" ht="30" customHeight="1">
      <c r="A8" s="480" t="s">
        <v>188</v>
      </c>
      <c r="B8" s="480"/>
      <c r="C8" s="480"/>
      <c r="D8" s="480"/>
      <c r="E8" s="480"/>
      <c r="F8" s="480"/>
      <c r="G8" s="480"/>
      <c r="H8" s="480"/>
      <c r="I8" s="480"/>
      <c r="J8" s="480"/>
      <c r="K8" s="480"/>
      <c r="L8" s="15"/>
      <c r="M8" s="15"/>
      <c r="N8" s="15"/>
      <c r="O8" s="15"/>
      <c r="P8" s="15"/>
      <c r="Q8" s="15"/>
      <c r="R8" s="15"/>
      <c r="S8" s="15"/>
      <c r="T8" s="15"/>
      <c r="U8" s="15"/>
      <c r="V8" s="15"/>
    </row>
    <row r="9" spans="1:22" ht="30.6" customHeight="1">
      <c r="A9" s="480" t="s">
        <v>189</v>
      </c>
      <c r="B9" s="480"/>
      <c r="C9" s="480"/>
      <c r="D9" s="480"/>
      <c r="E9" s="480"/>
      <c r="F9" s="480"/>
      <c r="G9" s="480"/>
      <c r="H9" s="480"/>
      <c r="I9" s="480"/>
      <c r="J9" s="480"/>
      <c r="K9" s="480"/>
      <c r="L9" s="15"/>
      <c r="M9" s="15"/>
      <c r="N9" s="15"/>
      <c r="O9" s="15"/>
      <c r="P9" s="15"/>
      <c r="Q9" s="15"/>
      <c r="R9" s="15"/>
      <c r="S9" s="15"/>
      <c r="T9" s="15"/>
      <c r="U9" s="15"/>
      <c r="V9" s="15"/>
    </row>
    <row r="10" spans="1:22">
      <c r="J10" s="215"/>
      <c r="L10" s="15"/>
      <c r="M10" s="15"/>
      <c r="N10" s="15"/>
      <c r="O10" s="15"/>
      <c r="P10" s="15"/>
      <c r="Q10" s="15"/>
      <c r="R10" s="15"/>
      <c r="S10" s="15"/>
      <c r="T10" s="15"/>
      <c r="U10" s="15"/>
      <c r="V10" s="15"/>
    </row>
    <row r="11" spans="1:22">
      <c r="A11" s="8" t="s">
        <v>190</v>
      </c>
      <c r="J11" s="215"/>
      <c r="L11" s="15"/>
      <c r="M11" s="15"/>
      <c r="N11" s="15"/>
      <c r="O11" s="15"/>
      <c r="P11" s="15"/>
      <c r="Q11" s="15"/>
      <c r="R11" s="15"/>
      <c r="S11" s="15"/>
      <c r="T11" s="15"/>
      <c r="U11" s="15"/>
      <c r="V11" s="15"/>
    </row>
    <row r="12" spans="1:22" ht="110.4">
      <c r="B12" s="216" t="s">
        <v>191</v>
      </c>
      <c r="C12" s="217" t="s">
        <v>192</v>
      </c>
      <c r="D12" s="217" t="s">
        <v>193</v>
      </c>
      <c r="E12" s="217" t="s">
        <v>194</v>
      </c>
      <c r="F12" s="217" t="s">
        <v>195</v>
      </c>
      <c r="G12" s="217" t="s">
        <v>196</v>
      </c>
      <c r="H12" s="217" t="s">
        <v>197</v>
      </c>
      <c r="I12" s="218" t="s">
        <v>198</v>
      </c>
      <c r="J12" s="219" t="s">
        <v>199</v>
      </c>
      <c r="K12" s="220" t="s">
        <v>200</v>
      </c>
      <c r="L12" s="15"/>
      <c r="M12" s="15"/>
      <c r="N12" s="15"/>
      <c r="O12" s="15"/>
      <c r="P12" s="15"/>
      <c r="Q12" s="15"/>
      <c r="R12" s="15"/>
      <c r="S12" s="15"/>
      <c r="T12" s="15"/>
      <c r="U12" s="15"/>
      <c r="V12" s="15"/>
    </row>
    <row r="13" spans="1:22">
      <c r="B13" s="221"/>
      <c r="C13" s="222" t="s">
        <v>201</v>
      </c>
      <c r="D13" s="223" t="s">
        <v>202</v>
      </c>
      <c r="E13" s="222" t="s">
        <v>203</v>
      </c>
      <c r="F13" s="222" t="s">
        <v>204</v>
      </c>
      <c r="G13" s="222" t="s">
        <v>205</v>
      </c>
      <c r="H13" s="224"/>
      <c r="I13" s="225"/>
      <c r="J13" s="226">
        <v>42087</v>
      </c>
      <c r="K13" s="227">
        <v>240</v>
      </c>
      <c r="L13" s="228" t="s">
        <v>602</v>
      </c>
      <c r="M13" s="15"/>
      <c r="N13" s="15"/>
      <c r="O13" s="15"/>
      <c r="P13" s="15"/>
      <c r="Q13" s="15"/>
      <c r="R13" s="15"/>
      <c r="S13" s="15"/>
      <c r="T13" s="15"/>
      <c r="U13" s="15"/>
      <c r="V13" s="15"/>
    </row>
    <row r="14" spans="1:22" ht="15.6" customHeight="1">
      <c r="B14" s="221"/>
      <c r="C14" s="229" t="s">
        <v>206</v>
      </c>
      <c r="D14" s="229" t="s">
        <v>207</v>
      </c>
      <c r="E14" s="229" t="s">
        <v>208</v>
      </c>
      <c r="F14" s="229" t="s">
        <v>209</v>
      </c>
      <c r="G14" s="229" t="s">
        <v>210</v>
      </c>
      <c r="H14" s="229"/>
      <c r="I14" s="229"/>
      <c r="J14" s="226">
        <v>42179</v>
      </c>
      <c r="K14" s="227">
        <v>250</v>
      </c>
      <c r="L14" s="230">
        <f>'Info about Council'!C4</f>
        <v>0</v>
      </c>
      <c r="M14" s="15"/>
      <c r="N14" s="15"/>
      <c r="O14" s="15"/>
      <c r="P14" s="15"/>
      <c r="Q14" s="15"/>
      <c r="R14" s="15"/>
      <c r="S14" s="15"/>
      <c r="T14" s="15"/>
      <c r="U14" s="15"/>
      <c r="V14" s="15"/>
    </row>
    <row r="15" spans="1:22">
      <c r="B15" s="221"/>
      <c r="C15" s="229"/>
      <c r="D15" s="231"/>
      <c r="E15" s="229"/>
      <c r="F15" s="229"/>
      <c r="G15" s="229"/>
      <c r="H15" s="229" t="s">
        <v>211</v>
      </c>
      <c r="I15" s="232"/>
      <c r="J15" s="233">
        <v>42094</v>
      </c>
      <c r="K15" s="234">
        <v>880</v>
      </c>
      <c r="L15" s="228" t="s">
        <v>610</v>
      </c>
      <c r="M15" s="15"/>
      <c r="N15" s="15"/>
      <c r="O15" s="15"/>
      <c r="P15" s="15"/>
      <c r="Q15" s="15"/>
      <c r="R15" s="15"/>
      <c r="S15" s="15"/>
      <c r="T15" s="15"/>
      <c r="U15" s="15"/>
      <c r="V15" s="15"/>
    </row>
    <row r="16" spans="1:22">
      <c r="B16" s="221"/>
      <c r="C16" s="222" t="s">
        <v>212</v>
      </c>
      <c r="D16" s="223" t="s">
        <v>213</v>
      </c>
      <c r="E16" s="222" t="s">
        <v>214</v>
      </c>
      <c r="F16" s="222" t="s">
        <v>215</v>
      </c>
      <c r="G16" s="222" t="s">
        <v>216</v>
      </c>
      <c r="H16" s="224"/>
      <c r="I16" s="225" t="s">
        <v>217</v>
      </c>
      <c r="J16" s="226">
        <v>42120</v>
      </c>
      <c r="K16" s="227">
        <v>80</v>
      </c>
      <c r="L16" s="230">
        <f>'Info about Council'!C5</f>
        <v>0</v>
      </c>
      <c r="M16" s="15"/>
      <c r="N16" s="15"/>
      <c r="O16" s="15"/>
      <c r="P16" s="15"/>
      <c r="Q16" s="15"/>
      <c r="R16" s="15"/>
      <c r="S16" s="15"/>
      <c r="T16" s="15"/>
      <c r="U16" s="15"/>
      <c r="V16" s="15"/>
    </row>
    <row r="17" spans="1:22">
      <c r="J17" s="215"/>
      <c r="L17" s="235">
        <v>46387</v>
      </c>
      <c r="M17" s="236"/>
      <c r="N17" s="237" t="s">
        <v>218</v>
      </c>
      <c r="O17" s="236"/>
      <c r="P17" s="15"/>
      <c r="Q17" s="15"/>
      <c r="R17" s="15"/>
      <c r="S17" s="15"/>
      <c r="T17" s="15"/>
      <c r="U17" s="15"/>
      <c r="V17" s="15"/>
    </row>
    <row r="18" spans="1:22" ht="36" customHeight="1">
      <c r="A18" s="724" t="s">
        <v>724</v>
      </c>
      <c r="B18" s="724"/>
      <c r="C18" s="724"/>
      <c r="D18" s="724"/>
      <c r="E18" s="724"/>
      <c r="F18" s="724"/>
      <c r="G18" s="724"/>
      <c r="H18" s="724"/>
      <c r="I18" s="724"/>
      <c r="J18" s="724"/>
      <c r="K18" s="724"/>
      <c r="M18" s="237" t="s">
        <v>218</v>
      </c>
      <c r="N18" s="238" t="s">
        <v>219</v>
      </c>
      <c r="O18" s="238" t="s">
        <v>220</v>
      </c>
      <c r="P18" s="15"/>
      <c r="Q18" s="15"/>
      <c r="R18" s="15"/>
      <c r="S18" s="15"/>
      <c r="T18" s="15"/>
      <c r="U18" s="15"/>
      <c r="V18" s="15"/>
    </row>
    <row r="19" spans="1:22" ht="16.2" thickBot="1">
      <c r="I19" s="7"/>
      <c r="J19" s="142"/>
      <c r="M19" s="236"/>
      <c r="N19" s="237" t="s">
        <v>221</v>
      </c>
      <c r="O19" s="236"/>
      <c r="P19" s="15"/>
      <c r="Q19" s="15"/>
      <c r="R19" s="15"/>
      <c r="S19" s="15"/>
      <c r="T19" s="15"/>
      <c r="U19" s="15"/>
      <c r="V19" s="15"/>
    </row>
    <row r="20" spans="1:22" ht="18.600000000000001" thickBot="1">
      <c r="C20" s="725" t="s">
        <v>222</v>
      </c>
      <c r="D20" s="725"/>
      <c r="E20" s="725"/>
      <c r="F20" s="726"/>
      <c r="G20" s="727"/>
      <c r="I20" s="728" t="s">
        <v>223</v>
      </c>
      <c r="J20" s="729"/>
      <c r="K20" s="239">
        <f>SUM(K23:K42)</f>
        <v>0</v>
      </c>
      <c r="L20" s="738" t="s">
        <v>224</v>
      </c>
      <c r="M20" s="739"/>
      <c r="N20" s="739"/>
      <c r="O20" s="740"/>
      <c r="S20" s="15"/>
      <c r="T20" s="15"/>
      <c r="U20" s="15"/>
      <c r="V20" s="15"/>
    </row>
    <row r="21" spans="1:22" ht="15.6" customHeight="1">
      <c r="C21" s="741" t="s">
        <v>225</v>
      </c>
      <c r="D21" s="743" t="s">
        <v>226</v>
      </c>
      <c r="E21" s="745" t="s">
        <v>227</v>
      </c>
      <c r="F21" s="747" t="s">
        <v>228</v>
      </c>
      <c r="G21" s="748" t="s">
        <v>229</v>
      </c>
      <c r="H21" s="749" t="s">
        <v>230</v>
      </c>
      <c r="I21" s="741" t="s">
        <v>231</v>
      </c>
      <c r="J21" s="751" t="s">
        <v>232</v>
      </c>
      <c r="K21" s="753" t="s">
        <v>98</v>
      </c>
      <c r="L21" s="730" t="s">
        <v>233</v>
      </c>
      <c r="M21" s="732" t="s">
        <v>234</v>
      </c>
      <c r="N21" s="734" t="s">
        <v>235</v>
      </c>
      <c r="O21" s="735"/>
      <c r="S21" s="15"/>
      <c r="T21" s="15"/>
      <c r="U21" s="15"/>
      <c r="V21" s="15"/>
    </row>
    <row r="22" spans="1:22" ht="37.200000000000003" customHeight="1" thickBot="1">
      <c r="C22" s="742"/>
      <c r="D22" s="744"/>
      <c r="E22" s="746"/>
      <c r="F22" s="742"/>
      <c r="G22" s="746"/>
      <c r="H22" s="750"/>
      <c r="I22" s="742"/>
      <c r="J22" s="752"/>
      <c r="K22" s="754"/>
      <c r="L22" s="731"/>
      <c r="M22" s="733"/>
      <c r="N22" s="736"/>
      <c r="O22" s="737"/>
      <c r="S22" s="15"/>
      <c r="T22" s="15"/>
      <c r="U22" s="15"/>
      <c r="V22" s="15"/>
    </row>
    <row r="23" spans="1:22" ht="34.200000000000003" customHeight="1">
      <c r="B23" s="240">
        <v>1</v>
      </c>
      <c r="C23" s="241"/>
      <c r="D23" s="241"/>
      <c r="E23" s="241"/>
      <c r="F23" s="241"/>
      <c r="G23" s="241"/>
      <c r="H23" s="477"/>
      <c r="I23" s="241"/>
      <c r="J23" s="242"/>
      <c r="K23" s="243"/>
      <c r="L23" s="244" t="s">
        <v>236</v>
      </c>
      <c r="M23" s="458" t="s">
        <v>218</v>
      </c>
      <c r="N23" s="245" t="str">
        <f>IF(M23="Y","G","R")</f>
        <v>R</v>
      </c>
      <c r="O23" s="246" t="s">
        <v>242</v>
      </c>
      <c r="P23" s="15"/>
      <c r="Q23" s="15"/>
      <c r="R23" s="15"/>
      <c r="S23" s="15"/>
      <c r="T23" s="15"/>
      <c r="U23" s="15"/>
      <c r="V23" s="15"/>
    </row>
    <row r="24" spans="1:22" ht="36.6" customHeight="1">
      <c r="B24" s="240">
        <v>2</v>
      </c>
      <c r="C24" s="41"/>
      <c r="D24" s="41"/>
      <c r="E24" s="41"/>
      <c r="F24" s="41"/>
      <c r="G24" s="41"/>
      <c r="H24" s="478"/>
      <c r="I24" s="41"/>
      <c r="J24" s="247"/>
      <c r="K24" s="248"/>
      <c r="L24" s="249" t="s">
        <v>237</v>
      </c>
      <c r="M24" s="458" t="s">
        <v>218</v>
      </c>
      <c r="N24" s="240" t="str">
        <f>IF(M24="Y","G","Y")</f>
        <v>Y</v>
      </c>
      <c r="O24" s="250" t="s">
        <v>243</v>
      </c>
      <c r="P24" s="15"/>
      <c r="Q24" s="15"/>
      <c r="R24" s="15"/>
      <c r="S24" s="15"/>
      <c r="T24" s="15"/>
      <c r="U24" s="15"/>
      <c r="V24" s="15"/>
    </row>
    <row r="25" spans="1:22" ht="37.200000000000003" customHeight="1">
      <c r="B25" s="240">
        <v>3</v>
      </c>
      <c r="C25" s="41"/>
      <c r="D25" s="41"/>
      <c r="E25" s="41"/>
      <c r="F25" s="41"/>
      <c r="G25" s="41"/>
      <c r="H25" s="478"/>
      <c r="I25" s="41"/>
      <c r="J25" s="247"/>
      <c r="K25" s="248"/>
      <c r="L25" s="251" t="s">
        <v>238</v>
      </c>
      <c r="M25" s="458" t="s">
        <v>218</v>
      </c>
      <c r="N25" s="240" t="str">
        <f>IF(M25="Y","G","Y")</f>
        <v>Y</v>
      </c>
      <c r="O25" s="250" t="s">
        <v>243</v>
      </c>
      <c r="P25" s="15"/>
      <c r="Q25" s="15"/>
      <c r="R25" s="15"/>
      <c r="S25" s="15"/>
      <c r="T25" s="15"/>
      <c r="U25" s="15"/>
      <c r="V25" s="15"/>
    </row>
    <row r="26" spans="1:22" ht="38.4" customHeight="1">
      <c r="B26" s="240">
        <v>4</v>
      </c>
      <c r="C26" s="41"/>
      <c r="D26" s="41"/>
      <c r="E26" s="41"/>
      <c r="F26" s="41"/>
      <c r="G26" s="41"/>
      <c r="H26" s="478"/>
      <c r="I26" s="41"/>
      <c r="J26" s="247"/>
      <c r="K26" s="248"/>
      <c r="L26" s="251" t="s">
        <v>239</v>
      </c>
      <c r="M26" s="458" t="s">
        <v>218</v>
      </c>
      <c r="N26" s="240" t="str">
        <f t="shared" ref="N26:N27" si="0">IF(M26="Y","G","Y")</f>
        <v>Y</v>
      </c>
      <c r="O26" s="250" t="s">
        <v>243</v>
      </c>
      <c r="P26" s="15"/>
      <c r="Q26" s="15"/>
      <c r="R26" s="15"/>
      <c r="S26" s="15"/>
      <c r="T26" s="15"/>
      <c r="U26" s="15"/>
      <c r="V26" s="15"/>
    </row>
    <row r="27" spans="1:22" ht="37.799999999999997" customHeight="1" thickBot="1">
      <c r="B27" s="240">
        <v>5</v>
      </c>
      <c r="C27" s="41"/>
      <c r="D27" s="41"/>
      <c r="E27" s="41"/>
      <c r="F27" s="41"/>
      <c r="G27" s="41"/>
      <c r="H27" s="478"/>
      <c r="I27" s="41"/>
      <c r="J27" s="247"/>
      <c r="K27" s="248"/>
      <c r="L27" s="252" t="s">
        <v>240</v>
      </c>
      <c r="M27" s="459" t="s">
        <v>218</v>
      </c>
      <c r="N27" s="253" t="str">
        <f t="shared" si="0"/>
        <v>Y</v>
      </c>
      <c r="O27" s="250" t="s">
        <v>243</v>
      </c>
      <c r="P27" s="15"/>
      <c r="Q27" s="15"/>
      <c r="R27" s="15"/>
      <c r="S27" s="15"/>
      <c r="T27" s="15"/>
      <c r="U27" s="15"/>
      <c r="V27" s="15"/>
    </row>
    <row r="28" spans="1:22" ht="29.4" customHeight="1">
      <c r="B28" s="240">
        <v>6</v>
      </c>
      <c r="C28" s="41"/>
      <c r="D28" s="41"/>
      <c r="E28" s="41"/>
      <c r="F28" s="41"/>
      <c r="G28" s="41"/>
      <c r="H28" s="478"/>
      <c r="I28" s="41"/>
      <c r="J28" s="247"/>
      <c r="K28" s="254"/>
      <c r="M28" s="15"/>
      <c r="N28" s="15"/>
      <c r="O28" s="15"/>
      <c r="P28" s="15"/>
      <c r="Q28" s="15"/>
      <c r="R28" s="15"/>
      <c r="S28" s="15"/>
      <c r="T28" s="15"/>
      <c r="U28" s="15"/>
      <c r="V28" s="15"/>
    </row>
    <row r="29" spans="1:22" ht="29.4" customHeight="1">
      <c r="B29" s="240">
        <v>7</v>
      </c>
      <c r="C29" s="41"/>
      <c r="D29" s="41"/>
      <c r="E29" s="41"/>
      <c r="F29" s="41"/>
      <c r="G29" s="41"/>
      <c r="H29" s="478"/>
      <c r="I29" s="41"/>
      <c r="J29" s="247"/>
      <c r="K29" s="254"/>
      <c r="L29" s="15"/>
      <c r="M29" s="15"/>
      <c r="N29" s="15"/>
      <c r="O29" s="15"/>
      <c r="P29" s="15"/>
      <c r="Q29" s="15"/>
      <c r="R29" s="15"/>
      <c r="S29" s="15"/>
      <c r="T29" s="15"/>
      <c r="U29" s="15"/>
      <c r="V29" s="15"/>
    </row>
    <row r="30" spans="1:22" ht="29.4" customHeight="1">
      <c r="B30" s="240">
        <v>8</v>
      </c>
      <c r="C30" s="41"/>
      <c r="D30" s="41"/>
      <c r="E30" s="41"/>
      <c r="F30" s="41"/>
      <c r="G30" s="41"/>
      <c r="H30" s="478"/>
      <c r="I30" s="41"/>
      <c r="J30" s="247"/>
      <c r="K30" s="254"/>
      <c r="L30" s="15"/>
      <c r="M30" s="15"/>
      <c r="N30" s="15"/>
      <c r="O30" s="15"/>
      <c r="P30" s="15"/>
      <c r="Q30" s="15"/>
      <c r="R30" s="15"/>
      <c r="S30" s="15"/>
      <c r="T30" s="15"/>
      <c r="U30" s="15"/>
      <c r="V30" s="15"/>
    </row>
    <row r="31" spans="1:22" ht="29.4" customHeight="1">
      <c r="B31" s="240">
        <v>9</v>
      </c>
      <c r="C31" s="41"/>
      <c r="D31" s="41"/>
      <c r="E31" s="41"/>
      <c r="F31" s="41"/>
      <c r="G31" s="41"/>
      <c r="H31" s="478"/>
      <c r="I31" s="41"/>
      <c r="J31" s="247"/>
      <c r="K31" s="254"/>
      <c r="L31" s="15"/>
      <c r="M31" s="15"/>
      <c r="N31" s="15"/>
      <c r="O31" s="15"/>
      <c r="P31" s="15"/>
      <c r="Q31" s="15"/>
      <c r="R31" s="15"/>
      <c r="S31" s="15"/>
      <c r="T31" s="15"/>
      <c r="U31" s="15"/>
      <c r="V31" s="15"/>
    </row>
    <row r="32" spans="1:22" ht="29.4" customHeight="1">
      <c r="B32" s="240">
        <v>10</v>
      </c>
      <c r="C32" s="41"/>
      <c r="D32" s="41"/>
      <c r="E32" s="41"/>
      <c r="F32" s="41"/>
      <c r="G32" s="41"/>
      <c r="H32" s="478"/>
      <c r="I32" s="41"/>
      <c r="J32" s="247"/>
      <c r="K32" s="254"/>
      <c r="L32" s="15"/>
      <c r="M32" s="15"/>
      <c r="N32" s="15"/>
      <c r="O32" s="15"/>
      <c r="P32" s="15"/>
      <c r="Q32" s="15"/>
      <c r="R32" s="15"/>
      <c r="S32" s="15"/>
      <c r="T32" s="15"/>
      <c r="U32" s="15"/>
      <c r="V32" s="15"/>
    </row>
    <row r="33" spans="2:22" ht="29.4" customHeight="1">
      <c r="B33" s="240">
        <v>11</v>
      </c>
      <c r="C33" s="41"/>
      <c r="D33" s="41"/>
      <c r="E33" s="41"/>
      <c r="F33" s="41"/>
      <c r="G33" s="41"/>
      <c r="H33" s="478"/>
      <c r="I33" s="41"/>
      <c r="J33" s="247" t="s">
        <v>241</v>
      </c>
      <c r="K33" s="254"/>
      <c r="L33" s="15"/>
      <c r="M33" s="15"/>
      <c r="N33" s="15"/>
      <c r="O33" s="15"/>
      <c r="P33" s="15"/>
      <c r="Q33" s="15"/>
      <c r="R33" s="15"/>
      <c r="S33" s="15"/>
      <c r="T33" s="15"/>
      <c r="U33" s="15"/>
      <c r="V33" s="15"/>
    </row>
    <row r="34" spans="2:22" ht="29.4" customHeight="1">
      <c r="B34" s="240">
        <v>12</v>
      </c>
      <c r="C34" s="41"/>
      <c r="D34" s="41"/>
      <c r="E34" s="41"/>
      <c r="F34" s="41"/>
      <c r="G34" s="41"/>
      <c r="H34" s="478"/>
      <c r="I34" s="41"/>
      <c r="J34" s="247"/>
      <c r="K34" s="254"/>
      <c r="L34" s="15"/>
      <c r="M34" s="15"/>
      <c r="N34" s="15"/>
      <c r="O34" s="15"/>
      <c r="P34" s="15"/>
      <c r="Q34" s="15"/>
      <c r="R34" s="15"/>
      <c r="S34" s="15"/>
      <c r="T34" s="15"/>
      <c r="U34" s="15"/>
      <c r="V34" s="15"/>
    </row>
    <row r="35" spans="2:22" ht="29.4" customHeight="1">
      <c r="B35" s="240">
        <v>13</v>
      </c>
      <c r="C35" s="41"/>
      <c r="D35" s="41"/>
      <c r="E35" s="41"/>
      <c r="F35" s="41"/>
      <c r="G35" s="41"/>
      <c r="H35" s="478"/>
      <c r="I35" s="41"/>
      <c r="J35" s="247"/>
      <c r="K35" s="254"/>
      <c r="L35" s="15"/>
      <c r="M35" s="15"/>
      <c r="N35" s="15"/>
      <c r="O35" s="15"/>
      <c r="P35" s="15"/>
      <c r="Q35" s="15"/>
      <c r="R35" s="15"/>
      <c r="S35" s="15"/>
      <c r="T35" s="15"/>
      <c r="U35" s="15"/>
      <c r="V35" s="15"/>
    </row>
    <row r="36" spans="2:22" ht="29.4" customHeight="1">
      <c r="B36" s="240">
        <v>14</v>
      </c>
      <c r="C36" s="41"/>
      <c r="D36" s="41"/>
      <c r="E36" s="41"/>
      <c r="F36" s="41"/>
      <c r="G36" s="41"/>
      <c r="H36" s="478"/>
      <c r="I36" s="41"/>
      <c r="J36" s="247"/>
      <c r="K36" s="254"/>
      <c r="L36" s="15"/>
      <c r="M36" s="15"/>
      <c r="N36" s="15"/>
      <c r="O36" s="15"/>
      <c r="P36" s="15"/>
      <c r="Q36" s="15"/>
      <c r="R36" s="15"/>
      <c r="S36" s="15"/>
      <c r="T36" s="15"/>
      <c r="U36" s="15"/>
      <c r="V36" s="15"/>
    </row>
    <row r="37" spans="2:22" ht="29.4" customHeight="1">
      <c r="B37" s="240">
        <v>15</v>
      </c>
      <c r="C37" s="41"/>
      <c r="D37" s="41"/>
      <c r="E37" s="41"/>
      <c r="F37" s="41"/>
      <c r="G37" s="41"/>
      <c r="H37" s="478"/>
      <c r="I37" s="41"/>
      <c r="J37" s="247"/>
      <c r="K37" s="254"/>
      <c r="L37" s="15"/>
      <c r="M37" s="15"/>
      <c r="N37" s="15"/>
      <c r="O37" s="15"/>
      <c r="P37" s="15"/>
      <c r="Q37" s="15"/>
      <c r="R37" s="15"/>
      <c r="S37" s="15"/>
      <c r="T37" s="15"/>
      <c r="U37" s="15"/>
      <c r="V37" s="15"/>
    </row>
    <row r="38" spans="2:22" ht="29.4" customHeight="1">
      <c r="B38" s="240">
        <v>16</v>
      </c>
      <c r="C38" s="41"/>
      <c r="D38" s="41"/>
      <c r="E38" s="41"/>
      <c r="F38" s="41"/>
      <c r="G38" s="41"/>
      <c r="H38" s="478"/>
      <c r="I38" s="41"/>
      <c r="J38" s="247"/>
      <c r="K38" s="254"/>
      <c r="L38" s="15"/>
      <c r="M38" s="15"/>
      <c r="N38" s="15"/>
      <c r="O38" s="15"/>
      <c r="P38" s="15"/>
      <c r="Q38" s="15"/>
      <c r="R38" s="15"/>
      <c r="S38" s="15"/>
      <c r="T38" s="15"/>
      <c r="U38" s="15"/>
      <c r="V38" s="15"/>
    </row>
    <row r="39" spans="2:22" ht="29.4" customHeight="1">
      <c r="B39" s="240">
        <v>17</v>
      </c>
      <c r="C39" s="41"/>
      <c r="D39" s="41"/>
      <c r="E39" s="41"/>
      <c r="F39" s="41"/>
      <c r="G39" s="41"/>
      <c r="H39" s="478"/>
      <c r="I39" s="41"/>
      <c r="J39" s="247"/>
      <c r="K39" s="254"/>
      <c r="L39" s="15"/>
      <c r="M39" s="15"/>
      <c r="N39" s="15"/>
      <c r="O39" s="15"/>
      <c r="P39" s="15"/>
      <c r="Q39" s="15"/>
      <c r="R39" s="15"/>
      <c r="S39" s="15"/>
      <c r="T39" s="15"/>
      <c r="U39" s="15"/>
      <c r="V39" s="15"/>
    </row>
    <row r="40" spans="2:22" ht="29.4" customHeight="1">
      <c r="B40" s="240">
        <v>18</v>
      </c>
      <c r="C40" s="41"/>
      <c r="D40" s="41"/>
      <c r="E40" s="41"/>
      <c r="F40" s="41"/>
      <c r="G40" s="41"/>
      <c r="H40" s="478"/>
      <c r="I40" s="41"/>
      <c r="J40" s="247"/>
      <c r="K40" s="254"/>
      <c r="L40" s="15"/>
      <c r="M40" s="15"/>
      <c r="N40" s="15"/>
      <c r="O40" s="15"/>
      <c r="P40" s="15"/>
      <c r="Q40" s="15"/>
      <c r="R40" s="15"/>
      <c r="S40" s="15"/>
      <c r="T40" s="15"/>
      <c r="U40" s="15"/>
      <c r="V40" s="15"/>
    </row>
    <row r="41" spans="2:22" ht="29.4" customHeight="1">
      <c r="B41" s="240">
        <v>19</v>
      </c>
      <c r="C41" s="41"/>
      <c r="D41" s="41"/>
      <c r="E41" s="41"/>
      <c r="F41" s="41"/>
      <c r="G41" s="41"/>
      <c r="H41" s="478"/>
      <c r="I41" s="41"/>
      <c r="J41" s="247"/>
      <c r="K41" s="254"/>
      <c r="L41" s="15"/>
      <c r="M41" s="15"/>
      <c r="N41" s="15"/>
      <c r="O41" s="15"/>
      <c r="P41" s="15"/>
      <c r="Q41" s="15"/>
      <c r="R41" s="15"/>
      <c r="S41" s="15"/>
      <c r="T41" s="15"/>
      <c r="U41" s="15"/>
      <c r="V41" s="15"/>
    </row>
    <row r="42" spans="2:22" ht="29.4" customHeight="1">
      <c r="B42" s="240">
        <v>20</v>
      </c>
      <c r="C42" s="41"/>
      <c r="D42" s="41"/>
      <c r="E42" s="41"/>
      <c r="F42" s="41"/>
      <c r="G42" s="41"/>
      <c r="H42" s="478"/>
      <c r="I42" s="41"/>
      <c r="J42" s="247"/>
      <c r="K42" s="254"/>
      <c r="L42" s="15"/>
      <c r="M42" s="15"/>
      <c r="N42" s="15"/>
      <c r="O42" s="15"/>
      <c r="P42" s="15"/>
      <c r="Q42" s="15"/>
      <c r="R42" s="15"/>
      <c r="S42" s="15"/>
      <c r="T42" s="15"/>
      <c r="U42" s="15"/>
      <c r="V42" s="15"/>
    </row>
  </sheetData>
  <sheetProtection algorithmName="SHA-512" hashValue="uXSfaE0KKHzFquh6+3IIyJSqwGRrWLBtvzdP5ouFckqOehSpO+d7o6CsVjqZwvqBf36enlah38GoVWqFlvakig==" saltValue="8D6HE54aiTypvJ58K0tZRA==" spinCount="100000" sheet="1" objects="1" scenarios="1"/>
  <mergeCells count="26">
    <mergeCell ref="L21:L22"/>
    <mergeCell ref="M21:M22"/>
    <mergeCell ref="N21:O22"/>
    <mergeCell ref="L20:O20"/>
    <mergeCell ref="C21:C22"/>
    <mergeCell ref="D21:D22"/>
    <mergeCell ref="E21:E22"/>
    <mergeCell ref="F21:F22"/>
    <mergeCell ref="G21:G22"/>
    <mergeCell ref="H21:H22"/>
    <mergeCell ref="I21:I22"/>
    <mergeCell ref="J21:J22"/>
    <mergeCell ref="K21:K22"/>
    <mergeCell ref="A7:K7"/>
    <mergeCell ref="A8:K8"/>
    <mergeCell ref="A9:K9"/>
    <mergeCell ref="A18:K18"/>
    <mergeCell ref="C20:E20"/>
    <mergeCell ref="F20:G20"/>
    <mergeCell ref="I20:J20"/>
    <mergeCell ref="A6:K6"/>
    <mergeCell ref="A1:K1"/>
    <mergeCell ref="A2:K2"/>
    <mergeCell ref="A3:K3"/>
    <mergeCell ref="A4:K4"/>
    <mergeCell ref="A5:K5"/>
  </mergeCells>
  <conditionalFormatting sqref="N23">
    <cfRule type="containsText" dxfId="20" priority="4" operator="containsText" text="R">
      <formula>NOT(ISERROR(SEARCH("R",N23)))</formula>
    </cfRule>
  </conditionalFormatting>
  <conditionalFormatting sqref="N23:N27">
    <cfRule type="containsText" dxfId="19" priority="1" operator="containsText" text="G">
      <formula>NOT(ISERROR(SEARCH("G",N23)))</formula>
    </cfRule>
  </conditionalFormatting>
  <conditionalFormatting sqref="N24:N27">
    <cfRule type="containsText" dxfId="18" priority="3" operator="containsText" text="Y">
      <formula>NOT(ISERROR(SEARCH("Y",N24)))</formula>
    </cfRule>
  </conditionalFormatting>
  <dataValidations count="2">
    <dataValidation type="list" allowBlank="1" showInputMessage="1" showErrorMessage="1" sqref="M23" xr:uid="{39C31857-4059-4A9C-AB53-ACAD21EFA3B9}">
      <formula1>$M$18:$O$18</formula1>
    </dataValidation>
    <dataValidation type="list" allowBlank="1" showInputMessage="1" showErrorMessage="1" sqref="M24:M27" xr:uid="{78494258-57AE-447E-A116-4A332744995D}">
      <formula1>$N$17:$N$19</formula1>
    </dataValidation>
  </dataValidations>
  <hyperlinks>
    <hyperlink ref="L2" location="'GA Instructions'!A1" display="Click here to see Gift Aid Instructions" xr:uid="{FBBACB48-21A7-4465-B89E-4AA89AEB5676}"/>
    <hyperlink ref="L3" location="'GA Claim Form Instructions'!A1" display="Click here to see GA claim form Instructions" xr:uid="{DB282134-930B-4AEF-8D40-BD3493A3F474}"/>
  </hyperlinks>
  <pageMargins left="0.7" right="0.7" top="0.75" bottom="0.75" header="0.3" footer="0.3"/>
  <customProperties>
    <customPr name="GUID" r:id="rId1"/>
  </customPropertie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E8A856-9A52-4681-9D1F-5F9ACEA9BDA5}">
  <sheetPr codeName="Sheet12">
    <tabColor theme="5" tint="-0.249977111117893"/>
  </sheetPr>
  <dimension ref="A1:C103"/>
  <sheetViews>
    <sheetView view="pageLayout" zoomScaleNormal="100" workbookViewId="0">
      <selection activeCell="C23" sqref="C23"/>
    </sheetView>
  </sheetViews>
  <sheetFormatPr defaultColWidth="8.90625" defaultRowHeight="14.4"/>
  <cols>
    <col min="1" max="1" width="46.1796875" style="299" customWidth="1"/>
    <col min="2" max="3" width="11.81640625" style="299" customWidth="1"/>
    <col min="4" max="16384" width="8.90625" style="299"/>
  </cols>
  <sheetData>
    <row r="1" spans="1:3">
      <c r="A1" s="298" t="s">
        <v>662</v>
      </c>
    </row>
    <row r="2" spans="1:3">
      <c r="A2" s="303">
        <f>'Info about Council'!C5</f>
        <v>0</v>
      </c>
    </row>
    <row r="3" spans="1:3" ht="14.25" customHeight="1">
      <c r="B3" s="300" t="s">
        <v>247</v>
      </c>
      <c r="C3" s="300" t="s">
        <v>248</v>
      </c>
    </row>
    <row r="4" spans="1:3" ht="14.25" customHeight="1">
      <c r="B4" s="301" t="s">
        <v>747</v>
      </c>
      <c r="C4" s="300" t="s">
        <v>748</v>
      </c>
    </row>
    <row r="6" spans="1:3">
      <c r="A6" s="298" t="s">
        <v>249</v>
      </c>
      <c r="B6" s="464">
        <f>'Dec 26 Return'!D10</f>
        <v>0</v>
      </c>
      <c r="C6" s="464">
        <f>'Jun 26 Return'!D10+'Sep 26 Return'!D10+'Dec 26 Return'!D10</f>
        <v>0</v>
      </c>
    </row>
    <row r="7" spans="1:3">
      <c r="B7" s="464"/>
      <c r="C7" s="464"/>
    </row>
    <row r="8" spans="1:3">
      <c r="A8" s="298" t="s">
        <v>33</v>
      </c>
      <c r="B8" s="464">
        <f>'Dec 26 Return'!D27</f>
        <v>0</v>
      </c>
      <c r="C8" s="464">
        <f>'Jun 26 Return'!D27+'Sep 26 Return'!D27+'Dec 26 Return'!D27</f>
        <v>0</v>
      </c>
    </row>
    <row r="9" spans="1:3">
      <c r="B9" s="465"/>
      <c r="C9" s="465"/>
    </row>
    <row r="10" spans="1:3">
      <c r="A10" s="299" t="s">
        <v>250</v>
      </c>
      <c r="B10" s="465">
        <f>SUM('Dec 26 Return'!C31:C40)</f>
        <v>0</v>
      </c>
      <c r="C10" s="465">
        <f>SUM('Jun 26 Return'!C31:C40)+SUM('Sep 26 Return'!C31:C40)+SUM('Dec 26 Return'!C31:C40)</f>
        <v>0</v>
      </c>
    </row>
    <row r="11" spans="1:3">
      <c r="A11" s="299" t="s">
        <v>251</v>
      </c>
      <c r="B11" s="465">
        <f>SUM('Dec 26 Return'!C32:C41)</f>
        <v>0</v>
      </c>
      <c r="C11" s="465">
        <f>SUM('Jun 26 Return'!C32:C41)+SUM('Sep 26 Return'!C32:C41)+SUM('Dec 26 Return'!C32:C41)</f>
        <v>0</v>
      </c>
    </row>
    <row r="12" spans="1:3">
      <c r="A12" s="299" t="s">
        <v>252</v>
      </c>
      <c r="B12" s="465">
        <f>SUM('Dec 26 Return'!C33:C42)</f>
        <v>0</v>
      </c>
      <c r="C12" s="465">
        <f>SUM('Jun 26 Return'!C33:C42)+SUM('Sep 26 Return'!C33:C42)+SUM('Dec 26 Return'!C33:C42)</f>
        <v>0</v>
      </c>
    </row>
    <row r="13" spans="1:3">
      <c r="A13" s="298" t="s">
        <v>253</v>
      </c>
      <c r="B13" s="466">
        <f>SUM(B10:B12)</f>
        <v>0</v>
      </c>
      <c r="C13" s="466">
        <f>SUM(C10:C12)</f>
        <v>0</v>
      </c>
    </row>
    <row r="14" spans="1:3">
      <c r="B14" s="465"/>
      <c r="C14" s="465"/>
    </row>
    <row r="15" spans="1:3" ht="15" thickBot="1">
      <c r="A15" s="298" t="s">
        <v>254</v>
      </c>
      <c r="B15" s="467">
        <f>B6+B8-B13</f>
        <v>0</v>
      </c>
      <c r="C15" s="467">
        <f>C6+C8-C13</f>
        <v>0</v>
      </c>
    </row>
    <row r="16" spans="1:3" ht="15" thickTop="1">
      <c r="B16" s="465"/>
      <c r="C16" s="465"/>
    </row>
    <row r="17" spans="1:3">
      <c r="B17" s="465"/>
      <c r="C17" s="465"/>
    </row>
    <row r="18" spans="1:3">
      <c r="A18" s="299" t="s">
        <v>255</v>
      </c>
      <c r="B18" s="465">
        <f>-'Dec 26 Return'!K31</f>
        <v>0</v>
      </c>
      <c r="C18" s="465"/>
    </row>
    <row r="19" spans="1:3">
      <c r="A19" s="299" t="s">
        <v>256</v>
      </c>
      <c r="B19" s="465">
        <f>'Dec 26 Return'!K35</f>
        <v>0</v>
      </c>
      <c r="C19" s="465"/>
    </row>
    <row r="20" spans="1:3" ht="15" thickBot="1">
      <c r="A20" s="298" t="s">
        <v>254</v>
      </c>
      <c r="B20" s="467">
        <f>SUM(B18:B19)</f>
        <v>0</v>
      </c>
      <c r="C20" s="465"/>
    </row>
    <row r="21" spans="1:3" ht="15" thickTop="1">
      <c r="B21" s="468"/>
      <c r="C21" s="468"/>
    </row>
    <row r="22" spans="1:3">
      <c r="B22" s="468"/>
      <c r="C22" s="468"/>
    </row>
    <row r="23" spans="1:3">
      <c r="A23" s="298" t="s">
        <v>257</v>
      </c>
    </row>
    <row r="24" spans="1:3">
      <c r="A24" s="755"/>
      <c r="B24" s="302"/>
      <c r="C24" s="302"/>
    </row>
    <row r="25" spans="1:3">
      <c r="A25" s="755"/>
      <c r="B25" s="302"/>
      <c r="C25" s="302"/>
    </row>
    <row r="26" spans="1:3">
      <c r="A26" s="755"/>
      <c r="B26" s="302"/>
      <c r="C26" s="302"/>
    </row>
    <row r="27" spans="1:3">
      <c r="A27" s="755"/>
      <c r="B27" s="302"/>
      <c r="C27" s="302"/>
    </row>
    <row r="28" spans="1:3">
      <c r="A28" s="755"/>
      <c r="B28" s="302"/>
      <c r="C28" s="302"/>
    </row>
    <row r="29" spans="1:3">
      <c r="A29" s="755"/>
      <c r="B29" s="302"/>
      <c r="C29" s="302"/>
    </row>
    <row r="30" spans="1:3">
      <c r="A30" s="755"/>
      <c r="B30" s="302"/>
      <c r="C30" s="302"/>
    </row>
    <row r="31" spans="1:3">
      <c r="A31" s="755"/>
      <c r="B31" s="302"/>
      <c r="C31" s="302"/>
    </row>
    <row r="32" spans="1:3">
      <c r="A32" s="755"/>
      <c r="B32" s="302"/>
      <c r="C32" s="302"/>
    </row>
    <row r="33" spans="1:3">
      <c r="A33" s="755"/>
      <c r="B33" s="302"/>
      <c r="C33" s="302"/>
    </row>
    <row r="34" spans="1:3">
      <c r="A34" s="755"/>
      <c r="B34" s="302"/>
      <c r="C34" s="302"/>
    </row>
    <row r="35" spans="1:3">
      <c r="A35" s="755"/>
      <c r="B35" s="302"/>
      <c r="C35" s="302"/>
    </row>
    <row r="36" spans="1:3">
      <c r="A36" s="755"/>
    </row>
    <row r="38" spans="1:3">
      <c r="A38" s="298" t="s">
        <v>258</v>
      </c>
    </row>
    <row r="39" spans="1:3">
      <c r="A39" s="299">
        <f>'Info about Council'!C5</f>
        <v>0</v>
      </c>
      <c r="B39" s="300" t="s">
        <v>247</v>
      </c>
      <c r="C39" s="300" t="s">
        <v>248</v>
      </c>
    </row>
    <row r="40" spans="1:3">
      <c r="B40" s="301" t="str">
        <f>B4</f>
        <v>Dec 2026</v>
      </c>
      <c r="C40" s="300" t="str">
        <f>C4</f>
        <v>Apr-Dec 2026</v>
      </c>
    </row>
    <row r="41" spans="1:3">
      <c r="A41" s="299" t="s">
        <v>601</v>
      </c>
      <c r="B41" s="465">
        <f>'Dec 26 Return'!C13</f>
        <v>0</v>
      </c>
      <c r="C41" s="465">
        <f>'Jun 26 Return'!C13+'Sep 26 Return'!C13+'Dec 26 Return'!C13</f>
        <v>0</v>
      </c>
    </row>
    <row r="42" spans="1:3">
      <c r="A42" s="299" t="s">
        <v>42</v>
      </c>
      <c r="B42" s="465">
        <f>'Dec 26 Return'!C14</f>
        <v>0</v>
      </c>
      <c r="C42" s="465">
        <f>'Jun 26 Return'!C14+'Sep 26 Return'!C14+'Dec 26 Return'!C14</f>
        <v>0</v>
      </c>
    </row>
    <row r="43" spans="1:3">
      <c r="A43" s="299" t="s">
        <v>44</v>
      </c>
      <c r="B43" s="465">
        <f>'Dec 26 Return'!C15</f>
        <v>0</v>
      </c>
      <c r="C43" s="465">
        <f>'Jun 26 Return'!C15+'Sep 26 Return'!C15+'Dec 26 Return'!C15</f>
        <v>0</v>
      </c>
    </row>
    <row r="44" spans="1:3">
      <c r="A44" s="299" t="s">
        <v>46</v>
      </c>
      <c r="B44" s="465">
        <f>'Dec 26 Return'!C16</f>
        <v>0</v>
      </c>
      <c r="C44" s="465">
        <f>'Jun 26 Return'!C16+'Sep 26 Return'!C16+'Dec 26 Return'!C16</f>
        <v>0</v>
      </c>
    </row>
    <row r="45" spans="1:3">
      <c r="A45" s="299" t="s">
        <v>259</v>
      </c>
      <c r="B45" s="465">
        <f>'Dec 26 Return'!C17</f>
        <v>0</v>
      </c>
      <c r="C45" s="465">
        <f>'Jun 26 Return'!C17+'Sep 26 Return'!C17+'Dec 26 Return'!C17</f>
        <v>0</v>
      </c>
    </row>
    <row r="46" spans="1:3">
      <c r="A46" s="299" t="s">
        <v>49</v>
      </c>
      <c r="B46" s="465">
        <f>'Dec 26 Return'!C18</f>
        <v>0</v>
      </c>
      <c r="C46" s="465">
        <f>'Jun 26 Return'!C18+'Sep 26 Return'!C18+'Dec 26 Return'!C18</f>
        <v>0</v>
      </c>
    </row>
    <row r="47" spans="1:3">
      <c r="A47" s="299" t="s">
        <v>51</v>
      </c>
      <c r="B47" s="465">
        <f>'Dec 26 Return'!C19</f>
        <v>0</v>
      </c>
      <c r="C47" s="465">
        <f>'Jun 26 Return'!C19+'Sep 26 Return'!C19+'Dec 26 Return'!C19</f>
        <v>0</v>
      </c>
    </row>
    <row r="48" spans="1:3">
      <c r="A48" s="299" t="s">
        <v>54</v>
      </c>
      <c r="B48" s="465">
        <f>'Dec 26 Return'!C20</f>
        <v>0</v>
      </c>
      <c r="C48" s="465">
        <f>'Jun 26 Return'!C20+'Sep 26 Return'!C20+'Dec 26 Return'!C20</f>
        <v>0</v>
      </c>
    </row>
    <row r="49" spans="1:3">
      <c r="A49" s="299" t="s">
        <v>56</v>
      </c>
      <c r="B49" s="465">
        <f>'Dec 26 Return'!C21</f>
        <v>0</v>
      </c>
      <c r="C49" s="465">
        <f>'Jun 26 Return'!C21+'Sep 26 Return'!C21+'Dec 26 Return'!C21</f>
        <v>0</v>
      </c>
    </row>
    <row r="50" spans="1:3">
      <c r="A50" s="299" t="s">
        <v>58</v>
      </c>
      <c r="B50" s="465">
        <f>'Dec 26 Return'!C22</f>
        <v>0</v>
      </c>
      <c r="C50" s="465">
        <f>'Jun 26 Return'!C22+'Sep 26 Return'!C22+'Dec 26 Return'!C22</f>
        <v>0</v>
      </c>
    </row>
    <row r="51" spans="1:3">
      <c r="A51" s="299" t="s">
        <v>55</v>
      </c>
      <c r="B51" s="465">
        <f>'Dec 26 Return'!C24</f>
        <v>0</v>
      </c>
      <c r="C51" s="465">
        <f>'Jun 26 Return'!C24+'Sep 26 Return'!C24+'Dec 26 Return'!C24</f>
        <v>0</v>
      </c>
    </row>
    <row r="52" spans="1:3">
      <c r="A52" s="299" t="s">
        <v>60</v>
      </c>
      <c r="B52" s="465">
        <f>'Dec 26 Return'!C25</f>
        <v>0</v>
      </c>
      <c r="C52" s="465">
        <f>'Jun 26 Return'!C25+'Sep 26 Return'!C25+'Dec 26 Return'!C25</f>
        <v>0</v>
      </c>
    </row>
    <row r="53" spans="1:3">
      <c r="A53" s="299" t="s">
        <v>260</v>
      </c>
      <c r="B53" s="465">
        <f>'Dec 26 Return'!C26</f>
        <v>0</v>
      </c>
      <c r="C53" s="465">
        <f>'Jun 26 Return'!C26+'Sep 26 Return'!C26+'Dec 26 Return'!C26</f>
        <v>0</v>
      </c>
    </row>
    <row r="54" spans="1:3" ht="15" thickBot="1">
      <c r="A54" s="298" t="s">
        <v>261</v>
      </c>
      <c r="B54" s="467">
        <f>SUM(B41:B53)</f>
        <v>0</v>
      </c>
      <c r="C54" s="467">
        <f>B54</f>
        <v>0</v>
      </c>
    </row>
    <row r="55" spans="1:3" ht="15" thickTop="1">
      <c r="B55" s="465"/>
      <c r="C55" s="465"/>
    </row>
    <row r="56" spans="1:3">
      <c r="A56" s="298" t="s">
        <v>68</v>
      </c>
      <c r="B56" s="465"/>
      <c r="C56" s="465"/>
    </row>
    <row r="57" spans="1:3">
      <c r="A57" s="299" t="s">
        <v>69</v>
      </c>
      <c r="B57" s="465">
        <f>'Dec 26 Return'!C31</f>
        <v>0</v>
      </c>
      <c r="C57" s="465">
        <f>'Jun 26 Return'!C31+'Sep 26 Return'!C31+'Dec 26 Return'!C31</f>
        <v>0</v>
      </c>
    </row>
    <row r="58" spans="1:3">
      <c r="A58" s="299" t="s">
        <v>72</v>
      </c>
      <c r="B58" s="465">
        <f>'Dec 26 Return'!C32</f>
        <v>0</v>
      </c>
      <c r="C58" s="465">
        <f>'Jun 26 Return'!C32+'Sep 26 Return'!C32+'Dec 26 Return'!C32</f>
        <v>0</v>
      </c>
    </row>
    <row r="59" spans="1:3">
      <c r="A59" s="299" t="s">
        <v>75</v>
      </c>
      <c r="B59" s="465">
        <f>'Dec 26 Return'!C33</f>
        <v>0</v>
      </c>
      <c r="C59" s="465">
        <f>'Jun 26 Return'!C33+'Sep 26 Return'!C33+'Dec 26 Return'!C33</f>
        <v>0</v>
      </c>
    </row>
    <row r="60" spans="1:3">
      <c r="A60" s="299" t="s">
        <v>76</v>
      </c>
      <c r="B60" s="465">
        <f>'Dec 26 Return'!C34</f>
        <v>0</v>
      </c>
      <c r="C60" s="465">
        <f>'Jun 26 Return'!C34+'Sep 26 Return'!C34+'Dec 26 Return'!C34</f>
        <v>0</v>
      </c>
    </row>
    <row r="61" spans="1:3">
      <c r="A61" s="299" t="s">
        <v>78</v>
      </c>
      <c r="B61" s="465">
        <f>'Dec 26 Return'!C35</f>
        <v>0</v>
      </c>
      <c r="C61" s="465">
        <f>'Jun 26 Return'!C35+'Sep 26 Return'!C35+'Dec 26 Return'!C35</f>
        <v>0</v>
      </c>
    </row>
    <row r="62" spans="1:3">
      <c r="A62" s="299" t="s">
        <v>80</v>
      </c>
      <c r="B62" s="465">
        <f>'Dec 26 Return'!C36</f>
        <v>0</v>
      </c>
      <c r="C62" s="465">
        <f>'Jun 26 Return'!C36+'Sep 26 Return'!C36+'Dec 26 Return'!C36</f>
        <v>0</v>
      </c>
    </row>
    <row r="63" spans="1:3">
      <c r="A63" s="299" t="s">
        <v>84</v>
      </c>
      <c r="B63" s="465">
        <f>'Dec 26 Return'!C37</f>
        <v>0</v>
      </c>
      <c r="C63" s="465">
        <f>'Jun 26 Return'!C37+'Sep 26 Return'!C37+'Dec 26 Return'!C37</f>
        <v>0</v>
      </c>
    </row>
    <row r="64" spans="1:3">
      <c r="A64" s="299" t="s">
        <v>85</v>
      </c>
      <c r="B64" s="465">
        <f>'Dec 26 Return'!C38</f>
        <v>0</v>
      </c>
      <c r="C64" s="465">
        <f>'Jun 26 Return'!C38+'Sep 26 Return'!C38+'Dec 26 Return'!C38</f>
        <v>0</v>
      </c>
    </row>
    <row r="65" spans="1:3">
      <c r="A65" s="299" t="s">
        <v>88</v>
      </c>
      <c r="B65" s="465">
        <f>'Dec 26 Return'!C39</f>
        <v>0</v>
      </c>
      <c r="C65" s="465">
        <f>'Jun 26 Return'!C39+'Sep 26 Return'!C39+'Dec 26 Return'!C39</f>
        <v>0</v>
      </c>
    </row>
    <row r="66" spans="1:3">
      <c r="A66" s="299" t="s">
        <v>90</v>
      </c>
      <c r="B66" s="465">
        <f>'Dec 26 Return'!C40</f>
        <v>0</v>
      </c>
      <c r="C66" s="465">
        <f>'Jun 26 Return'!C40+'Sep 26 Return'!C40+'Dec 26 Return'!C40</f>
        <v>0</v>
      </c>
    </row>
    <row r="67" spans="1:3">
      <c r="B67" s="466">
        <f>SUM(B57:B66)</f>
        <v>0</v>
      </c>
      <c r="C67" s="466">
        <f>B67</f>
        <v>0</v>
      </c>
    </row>
    <row r="68" spans="1:3">
      <c r="B68" s="465"/>
      <c r="C68" s="465"/>
    </row>
    <row r="69" spans="1:3">
      <c r="A69" s="298" t="s">
        <v>91</v>
      </c>
      <c r="B69" s="465"/>
      <c r="C69" s="465"/>
    </row>
    <row r="70" spans="1:3">
      <c r="A70" s="299" t="s">
        <v>605</v>
      </c>
      <c r="B70" s="465">
        <f>'Dec 26 Return'!C42</f>
        <v>0</v>
      </c>
      <c r="C70" s="465">
        <f>'Jun 26 Return'!C42+'Sep 26 Return'!C42+'Dec 26 Return'!C42</f>
        <v>0</v>
      </c>
    </row>
    <row r="71" spans="1:3">
      <c r="A71" s="299" t="s">
        <v>92</v>
      </c>
      <c r="B71" s="465">
        <f>'Dec 26 Return'!C43</f>
        <v>0</v>
      </c>
      <c r="C71" s="465">
        <f>'Jun 26 Return'!C43+'Sep 26 Return'!C43+'Dec 26 Return'!C43</f>
        <v>0</v>
      </c>
    </row>
    <row r="72" spans="1:3">
      <c r="A72" s="299" t="s">
        <v>93</v>
      </c>
      <c r="B72" s="465">
        <f>'Dec 26 Return'!C44</f>
        <v>0</v>
      </c>
      <c r="C72" s="465">
        <f>'Jun 26 Return'!C44+'Sep 26 Return'!C44+'Dec 26 Return'!C44</f>
        <v>0</v>
      </c>
    </row>
    <row r="73" spans="1:3">
      <c r="A73" s="299" t="s">
        <v>127</v>
      </c>
      <c r="B73" s="465">
        <f>'Dec 26 Return'!C45</f>
        <v>0</v>
      </c>
      <c r="C73" s="465">
        <f>'Jun 26 Return'!C45+'Sep 26 Return'!C45+'Dec 26 Return'!C45</f>
        <v>0</v>
      </c>
    </row>
    <row r="74" spans="1:3">
      <c r="A74" s="299" t="s">
        <v>96</v>
      </c>
      <c r="B74" s="465">
        <f>'Dec 26 Return'!C46</f>
        <v>0</v>
      </c>
      <c r="C74" s="465">
        <f>'Jun 26 Return'!C46+'Sep 26 Return'!C46+'Dec 26 Return'!C46</f>
        <v>0</v>
      </c>
    </row>
    <row r="75" spans="1:3">
      <c r="B75" s="466">
        <f>SUM(B70:B74)</f>
        <v>0</v>
      </c>
      <c r="C75" s="466">
        <f>B75</f>
        <v>0</v>
      </c>
    </row>
    <row r="76" spans="1:3">
      <c r="B76" s="465"/>
      <c r="C76" s="465"/>
    </row>
    <row r="77" spans="1:3">
      <c r="A77" s="298" t="s">
        <v>101</v>
      </c>
      <c r="B77" s="465"/>
      <c r="C77" s="465"/>
    </row>
    <row r="78" spans="1:3">
      <c r="A78" s="299" t="s">
        <v>102</v>
      </c>
      <c r="B78" s="465">
        <f>'Dec 26 Return'!C50</f>
        <v>0</v>
      </c>
      <c r="C78" s="465">
        <f>'Jun 26 Return'!C50+'Sep 26 Return'!C50+'Dec 26 Return'!C50</f>
        <v>0</v>
      </c>
    </row>
    <row r="79" spans="1:3">
      <c r="A79" s="299" t="s">
        <v>103</v>
      </c>
      <c r="B79" s="465">
        <f>'Dec 26 Return'!C51</f>
        <v>0</v>
      </c>
      <c r="C79" s="465">
        <f>'Jun 26 Return'!C51+'Sep 26 Return'!C51+'Dec 26 Return'!C51</f>
        <v>0</v>
      </c>
    </row>
    <row r="80" spans="1:3">
      <c r="A80" s="299" t="s">
        <v>105</v>
      </c>
      <c r="B80" s="465">
        <f>'Dec 26 Return'!C52</f>
        <v>0</v>
      </c>
      <c r="C80" s="465">
        <f>'Jun 26 Return'!C52+'Sep 26 Return'!C52+'Dec 26 Return'!C52</f>
        <v>0</v>
      </c>
    </row>
    <row r="81" spans="1:3">
      <c r="A81" s="299" t="s">
        <v>246</v>
      </c>
      <c r="B81" s="465">
        <f>'Dec 26 Return'!C53</f>
        <v>0</v>
      </c>
      <c r="C81" s="465">
        <f>'Jun 26 Return'!C53+'Sep 26 Return'!C53+'Dec 26 Return'!C53</f>
        <v>0</v>
      </c>
    </row>
    <row r="82" spans="1:3">
      <c r="A82" s="299" t="s">
        <v>108</v>
      </c>
      <c r="B82" s="465">
        <f>'Dec 26 Return'!C54</f>
        <v>0</v>
      </c>
      <c r="C82" s="465">
        <f>'Jun 26 Return'!C54+'Sep 26 Return'!C54+'Dec 26 Return'!C54</f>
        <v>0</v>
      </c>
    </row>
    <row r="83" spans="1:3">
      <c r="A83" s="299" t="s">
        <v>110</v>
      </c>
      <c r="B83" s="465">
        <f>'Dec 26 Return'!C55</f>
        <v>0</v>
      </c>
      <c r="C83" s="465">
        <f>'Jun 26 Return'!C55+'Sep 26 Return'!C55+'Dec 26 Return'!C55</f>
        <v>0</v>
      </c>
    </row>
    <row r="84" spans="1:3">
      <c r="A84" s="299" t="s">
        <v>112</v>
      </c>
      <c r="B84" s="465">
        <f>'Dec 26 Return'!C56</f>
        <v>0</v>
      </c>
      <c r="C84" s="465">
        <f>'Jun 26 Return'!C56+'Sep 26 Return'!C56+'Dec 26 Return'!C56</f>
        <v>0</v>
      </c>
    </row>
    <row r="85" spans="1:3">
      <c r="B85" s="466">
        <f>SUM(B78:B84)</f>
        <v>0</v>
      </c>
      <c r="C85" s="466">
        <f>B85</f>
        <v>0</v>
      </c>
    </row>
    <row r="86" spans="1:3">
      <c r="B86" s="465"/>
      <c r="C86" s="465"/>
    </row>
    <row r="87" spans="1:3" ht="15" thickBot="1">
      <c r="A87" s="298" t="s">
        <v>114</v>
      </c>
      <c r="B87" s="467">
        <f>B67+B75+B85</f>
        <v>0</v>
      </c>
      <c r="C87" s="467">
        <f>B87</f>
        <v>0</v>
      </c>
    </row>
    <row r="88" spans="1:3" ht="15" thickTop="1"/>
    <row r="89" spans="1:3" ht="4.5" customHeight="1"/>
    <row r="97" s="299" customFormat="1"/>
    <row r="98" s="299" customFormat="1"/>
    <row r="99" s="299" customFormat="1"/>
    <row r="100" s="299" customFormat="1"/>
    <row r="101" s="299" customFormat="1"/>
    <row r="102" s="299" customFormat="1"/>
    <row r="103" s="299" customFormat="1"/>
  </sheetData>
  <sheetProtection algorithmName="SHA-512" hashValue="ELKeQ9op6/cO9SMOvW8AlNT4tlilzPYTP//KhD+eUT3arSnhh87KnJTfYRpfBo8N3VfBGWNWj6GLWjXYdRCv1Q==" saltValue="0WSXqcwqPjZkgDQOB5bJ4A==" spinCount="100000" sheet="1" formatCells="0" formatColumns="0" formatRows="0"/>
  <protectedRanges>
    <protectedRange sqref="A26:B30" name="Range2_1"/>
    <protectedRange sqref="A42:A48 A37:C41 B42:C53" name="Range1_1"/>
  </protectedRanges>
  <mergeCells count="1">
    <mergeCell ref="A24:A36"/>
  </mergeCells>
  <conditionalFormatting sqref="A33">
    <cfRule type="containsText" dxfId="17" priority="2" stopIfTrue="1" operator="containsText" text="raised">
      <formula>NOT(ISERROR(SEARCH("raised",A33)))</formula>
    </cfRule>
  </conditionalFormatting>
  <conditionalFormatting sqref="B33">
    <cfRule type="expression" dxfId="16" priority="1" stopIfTrue="1">
      <formula>$B$33&lt;0</formula>
    </cfRule>
  </conditionalFormatting>
  <pageMargins left="0.7" right="0.7" top="0.75" bottom="0.75" header="0.3" footer="0.3"/>
  <pageSetup paperSize="9" orientation="portrait" r:id="rId1"/>
  <rowBreaks count="1" manualBreakCount="1">
    <brk id="50" max="16383" man="1"/>
  </rowBreaks>
  <customProperties>
    <customPr name="GUID" r:id="rId2"/>
  </customProperties>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1DB3EB-5A6B-4A68-9AA0-7FB5C4F8EA3F}">
  <sheetPr codeName="Sheet4">
    <tabColor rgb="FF7030A0"/>
    <pageSetUpPr fitToPage="1"/>
  </sheetPr>
  <dimension ref="A1:L471"/>
  <sheetViews>
    <sheetView view="pageLayout" zoomScaleNormal="90" zoomScaleSheetLayoutView="90" workbookViewId="0">
      <selection activeCell="E20" sqref="E20:L20"/>
    </sheetView>
  </sheetViews>
  <sheetFormatPr defaultColWidth="8.90625" defaultRowHeight="14.4"/>
  <cols>
    <col min="1" max="1" width="7.6328125" style="43" customWidth="1"/>
    <col min="2" max="2" width="35.08984375" style="43" customWidth="1"/>
    <col min="3" max="3" width="10.90625" style="43" customWidth="1"/>
    <col min="4" max="4" width="12" style="43" customWidth="1"/>
    <col min="5" max="5" width="15.453125" style="43" customWidth="1"/>
    <col min="6" max="6" width="1.453125" style="43" customWidth="1"/>
    <col min="7" max="7" width="10" style="43" customWidth="1"/>
    <col min="8" max="8" width="4" style="43" customWidth="1"/>
    <col min="9" max="9" width="6.81640625" style="43" customWidth="1"/>
    <col min="10" max="10" width="6.6328125" style="43" customWidth="1"/>
    <col min="11" max="11" width="12.81640625" style="43" customWidth="1"/>
    <col min="12" max="12" width="10" style="43" customWidth="1"/>
    <col min="13" max="16384" width="8.90625" style="53"/>
  </cols>
  <sheetData>
    <row r="1" spans="1:12" s="43" customFormat="1" ht="21.75" customHeight="1">
      <c r="A1" s="527" t="s">
        <v>598</v>
      </c>
      <c r="B1" s="528"/>
      <c r="C1" s="528"/>
      <c r="D1" s="528"/>
      <c r="E1" s="529"/>
      <c r="G1" s="44" t="s">
        <v>20</v>
      </c>
      <c r="H1" s="45"/>
      <c r="I1" s="895">
        <f>'Info about Council'!C11</f>
        <v>0</v>
      </c>
      <c r="J1" s="895"/>
      <c r="K1" s="895"/>
      <c r="L1" s="895"/>
    </row>
    <row r="2" spans="1:12" s="43" customFormat="1" ht="16.5" customHeight="1">
      <c r="A2" s="530"/>
      <c r="B2" s="531"/>
      <c r="C2" s="531"/>
      <c r="D2" s="531"/>
      <c r="E2" s="532"/>
      <c r="G2" s="94" t="s">
        <v>37</v>
      </c>
      <c r="H2" s="46"/>
      <c r="I2" s="536"/>
      <c r="J2" s="536"/>
      <c r="K2" s="47" t="s">
        <v>38</v>
      </c>
      <c r="L2" s="48"/>
    </row>
    <row r="3" spans="1:12" s="43" customFormat="1" ht="8.25" customHeight="1">
      <c r="A3" s="530"/>
      <c r="B3" s="531"/>
      <c r="C3" s="531"/>
      <c r="D3" s="531"/>
      <c r="E3" s="532"/>
      <c r="G3" s="49"/>
      <c r="H3" s="50"/>
      <c r="I3" s="50"/>
      <c r="J3" s="45"/>
      <c r="K3" s="45"/>
      <c r="L3" s="51"/>
    </row>
    <row r="4" spans="1:12" s="43" customFormat="1" ht="15.6">
      <c r="A4" s="530"/>
      <c r="B4" s="531"/>
      <c r="C4" s="531"/>
      <c r="D4" s="531"/>
      <c r="E4" s="532"/>
      <c r="G4" s="44" t="s">
        <v>24</v>
      </c>
      <c r="H4" s="45"/>
      <c r="I4" s="895">
        <f>'Info about Council'!C15</f>
        <v>0</v>
      </c>
      <c r="J4" s="895"/>
      <c r="K4" s="895"/>
      <c r="L4" s="895"/>
    </row>
    <row r="5" spans="1:12" s="43" customFormat="1" ht="16.5" customHeight="1">
      <c r="A5" s="530"/>
      <c r="B5" s="531"/>
      <c r="C5" s="531"/>
      <c r="D5" s="531"/>
      <c r="E5" s="532"/>
      <c r="G5" s="94" t="s">
        <v>37</v>
      </c>
      <c r="H5" s="46"/>
      <c r="I5" s="536"/>
      <c r="J5" s="536"/>
      <c r="K5" s="47" t="s">
        <v>38</v>
      </c>
      <c r="L5" s="48"/>
    </row>
    <row r="6" spans="1:12" s="43" customFormat="1" ht="5.25" customHeight="1">
      <c r="A6" s="530"/>
      <c r="B6" s="531"/>
      <c r="C6" s="531"/>
      <c r="D6" s="531"/>
      <c r="E6" s="532"/>
      <c r="G6" s="52"/>
      <c r="H6" s="52"/>
      <c r="I6" s="52"/>
    </row>
    <row r="7" spans="1:12" ht="7.8" customHeight="1" thickBot="1">
      <c r="A7" s="533"/>
      <c r="B7" s="534"/>
      <c r="C7" s="534"/>
      <c r="D7" s="534"/>
      <c r="E7" s="535"/>
    </row>
    <row r="8" spans="1:12" ht="4.2" customHeight="1"/>
    <row r="9" spans="1:12" ht="19.2" customHeight="1" thickBot="1">
      <c r="A9" s="537"/>
      <c r="B9" s="537"/>
      <c r="C9" s="537"/>
      <c r="D9" s="537"/>
      <c r="E9" s="537"/>
      <c r="F9" s="537"/>
      <c r="G9" s="537"/>
      <c r="H9" s="537"/>
      <c r="I9" s="537"/>
      <c r="J9" s="537"/>
      <c r="K9" s="537"/>
      <c r="L9" s="537"/>
    </row>
    <row r="10" spans="1:12" ht="33.6" customHeight="1" thickBot="1">
      <c r="A10" s="538" t="s">
        <v>39</v>
      </c>
      <c r="B10" s="539"/>
      <c r="C10" s="540"/>
      <c r="D10" s="54">
        <f>'Dec 26 Return'!D60</f>
        <v>0</v>
      </c>
      <c r="E10" s="541" t="s">
        <v>599</v>
      </c>
      <c r="F10" s="542"/>
      <c r="G10" s="542"/>
      <c r="H10" s="542"/>
      <c r="I10" s="542"/>
      <c r="J10" s="542"/>
      <c r="K10" s="542"/>
      <c r="L10" s="543"/>
    </row>
    <row r="11" spans="1:12" ht="19.5" customHeight="1" thickBot="1">
      <c r="A11" s="395"/>
      <c r="B11" s="395"/>
      <c r="C11" s="395"/>
      <c r="D11" s="396"/>
      <c r="E11" s="544" t="s">
        <v>40</v>
      </c>
      <c r="F11" s="545"/>
      <c r="G11" s="545"/>
      <c r="H11" s="545"/>
      <c r="I11" s="545"/>
      <c r="J11" s="545"/>
      <c r="K11" s="545"/>
      <c r="L11" s="546"/>
    </row>
    <row r="12" spans="1:12" ht="19.5" customHeight="1" thickBot="1">
      <c r="A12" s="500" t="s">
        <v>600</v>
      </c>
      <c r="B12" s="500"/>
      <c r="C12" s="500"/>
      <c r="D12" s="56"/>
      <c r="E12" s="57" t="s">
        <v>41</v>
      </c>
      <c r="F12" s="525">
        <v>46477</v>
      </c>
      <c r="G12" s="525"/>
      <c r="H12" s="525"/>
      <c r="I12" s="525"/>
      <c r="J12" s="525"/>
      <c r="K12" s="525"/>
      <c r="L12" s="526"/>
    </row>
    <row r="13" spans="1:12" ht="19.5" customHeight="1">
      <c r="A13" s="58">
        <v>1000</v>
      </c>
      <c r="B13" s="256" t="s">
        <v>601</v>
      </c>
      <c r="C13" s="60">
        <f>'Mar 27 Book'!D9</f>
        <v>0</v>
      </c>
      <c r="D13" s="56"/>
      <c r="E13" s="61" t="s">
        <v>602</v>
      </c>
      <c r="F13" s="547">
        <f>'Info about Council'!C4</f>
        <v>0</v>
      </c>
      <c r="G13" s="547"/>
      <c r="H13" s="547"/>
      <c r="I13" s="547"/>
      <c r="J13" s="547"/>
      <c r="K13" s="547"/>
      <c r="L13" s="548"/>
    </row>
    <row r="14" spans="1:12" ht="19.5" customHeight="1">
      <c r="A14" s="67">
        <v>1001</v>
      </c>
      <c r="B14" s="397" t="s">
        <v>42</v>
      </c>
      <c r="C14" s="64">
        <f>'Mar 27 Book'!D10</f>
        <v>0</v>
      </c>
      <c r="D14" s="56"/>
      <c r="E14" s="65" t="s">
        <v>603</v>
      </c>
      <c r="F14" s="547">
        <f>'Info about Council'!C5</f>
        <v>0</v>
      </c>
      <c r="G14" s="547"/>
      <c r="H14" s="547"/>
      <c r="I14" s="547"/>
      <c r="J14" s="547"/>
      <c r="K14" s="547"/>
      <c r="L14" s="548"/>
    </row>
    <row r="15" spans="1:12" ht="19.5" customHeight="1" thickBot="1">
      <c r="A15" s="62">
        <v>1002</v>
      </c>
      <c r="B15" s="257" t="s">
        <v>44</v>
      </c>
      <c r="C15" s="64">
        <f>'Mar 27 Book'!D11</f>
        <v>0</v>
      </c>
      <c r="D15" s="56"/>
      <c r="E15" s="66" t="s">
        <v>48</v>
      </c>
      <c r="F15" s="549">
        <f>'Info about Council'!C6</f>
        <v>0</v>
      </c>
      <c r="G15" s="549"/>
      <c r="H15" s="549"/>
      <c r="I15" s="549"/>
      <c r="J15" s="549"/>
      <c r="K15" s="549"/>
      <c r="L15" s="550"/>
    </row>
    <row r="16" spans="1:12" ht="19.5" customHeight="1">
      <c r="A16" s="62">
        <v>1003</v>
      </c>
      <c r="B16" s="257" t="s">
        <v>46</v>
      </c>
      <c r="C16" s="64">
        <f>'Mar 27 Book'!D12</f>
        <v>0</v>
      </c>
      <c r="E16" s="53"/>
      <c r="F16" s="551"/>
      <c r="G16" s="551"/>
      <c r="H16" s="551"/>
      <c r="I16" s="551"/>
      <c r="J16" s="551"/>
      <c r="K16" s="551"/>
      <c r="L16" s="551"/>
    </row>
    <row r="17" spans="1:12" ht="19.5" customHeight="1">
      <c r="A17" s="62">
        <v>1004</v>
      </c>
      <c r="B17" s="257" t="s">
        <v>47</v>
      </c>
      <c r="C17" s="64">
        <f>'Mar 27 Book'!D13</f>
        <v>0</v>
      </c>
      <c r="F17" s="553"/>
      <c r="G17" s="553"/>
      <c r="H17" s="553"/>
      <c r="I17" s="553"/>
      <c r="J17" s="553"/>
      <c r="K17" s="553"/>
      <c r="L17" s="553"/>
    </row>
    <row r="18" spans="1:12" ht="19.5" customHeight="1">
      <c r="A18" s="67">
        <v>1005</v>
      </c>
      <c r="B18" s="257" t="s">
        <v>49</v>
      </c>
      <c r="C18" s="64">
        <f>'Mar 27 Book'!D14</f>
        <v>0</v>
      </c>
      <c r="D18" s="398" t="s">
        <v>50</v>
      </c>
      <c r="E18" s="516">
        <f>'Mar 27 Book'!C14</f>
        <v>0</v>
      </c>
      <c r="F18" s="517"/>
      <c r="G18" s="517"/>
      <c r="H18" s="517"/>
      <c r="I18" s="517"/>
      <c r="J18" s="517"/>
      <c r="K18" s="517"/>
      <c r="L18" s="552"/>
    </row>
    <row r="19" spans="1:12" ht="19.5" customHeight="1">
      <c r="A19" s="399">
        <v>1007</v>
      </c>
      <c r="B19" s="257" t="s">
        <v>51</v>
      </c>
      <c r="C19" s="64">
        <f>'Mar 27 Book'!D15</f>
        <v>0</v>
      </c>
      <c r="D19" s="398" t="s">
        <v>50</v>
      </c>
      <c r="E19" s="516">
        <f>'Mar 27 Book'!C15</f>
        <v>0</v>
      </c>
      <c r="F19" s="517"/>
      <c r="G19" s="517"/>
      <c r="H19" s="517"/>
      <c r="I19" s="517"/>
      <c r="J19" s="517"/>
      <c r="K19" s="517"/>
      <c r="L19" s="552"/>
    </row>
    <row r="20" spans="1:12" ht="18">
      <c r="A20" s="67">
        <v>1008</v>
      </c>
      <c r="B20" s="397" t="s">
        <v>54</v>
      </c>
      <c r="C20" s="64">
        <f>'Mar 27 Book'!D16</f>
        <v>0</v>
      </c>
      <c r="D20" s="400"/>
      <c r="E20" s="554"/>
      <c r="F20" s="555"/>
      <c r="G20" s="555"/>
      <c r="H20" s="555"/>
      <c r="I20" s="555"/>
      <c r="J20" s="555"/>
      <c r="K20" s="555"/>
      <c r="L20" s="556"/>
    </row>
    <row r="21" spans="1:12" ht="18.600000000000001" thickBot="1">
      <c r="A21" s="62">
        <v>1009</v>
      </c>
      <c r="B21" s="257" t="s">
        <v>56</v>
      </c>
      <c r="C21" s="64">
        <f>'Mar 27 Book'!D17</f>
        <v>0</v>
      </c>
      <c r="D21" s="102" t="s">
        <v>50</v>
      </c>
      <c r="E21" s="557">
        <f>'Mar 27 Book'!C17</f>
        <v>0</v>
      </c>
      <c r="F21" s="558"/>
      <c r="G21" s="558"/>
      <c r="H21" s="558"/>
      <c r="I21" s="558"/>
      <c r="J21" s="559"/>
      <c r="K21" s="401" t="s">
        <v>57</v>
      </c>
      <c r="L21" s="402"/>
    </row>
    <row r="22" spans="1:12" ht="18.600000000000001" customHeight="1" thickBot="1">
      <c r="A22" s="190">
        <v>1010</v>
      </c>
      <c r="B22" s="403" t="s">
        <v>58</v>
      </c>
      <c r="C22" s="71">
        <f>'Mar 27 Book'!D18</f>
        <v>0</v>
      </c>
      <c r="D22" s="560" t="s">
        <v>606</v>
      </c>
      <c r="E22" s="560"/>
      <c r="F22" s="560"/>
      <c r="G22" s="560"/>
      <c r="H22" s="560"/>
      <c r="I22" s="560"/>
      <c r="J22" s="560"/>
      <c r="K22" s="560"/>
      <c r="L22" s="561"/>
    </row>
    <row r="23" spans="1:12" s="43" customFormat="1" ht="19.5" customHeight="1" thickBot="1">
      <c r="A23" s="758" t="s">
        <v>59</v>
      </c>
      <c r="B23" s="758"/>
      <c r="C23" s="759"/>
      <c r="D23" s="562"/>
      <c r="E23" s="563"/>
      <c r="F23" s="563"/>
      <c r="G23" s="563"/>
      <c r="H23" s="563"/>
      <c r="I23" s="563"/>
      <c r="J23" s="563"/>
      <c r="K23" s="563"/>
      <c r="L23" s="564"/>
    </row>
    <row r="24" spans="1:12" s="43" customFormat="1" ht="19.5" customHeight="1">
      <c r="A24" s="58">
        <v>5002</v>
      </c>
      <c r="B24" s="59" t="s">
        <v>55</v>
      </c>
      <c r="C24" s="454">
        <f>'Mar 27 Book'!D20</f>
        <v>0</v>
      </c>
      <c r="D24" s="451"/>
      <c r="E24" s="522"/>
      <c r="F24" s="523"/>
      <c r="G24" s="523"/>
      <c r="H24" s="523"/>
      <c r="I24" s="523"/>
      <c r="J24" s="523"/>
      <c r="K24" s="523"/>
      <c r="L24" s="524"/>
    </row>
    <row r="25" spans="1:12" s="43" customFormat="1" ht="19.5" customHeight="1">
      <c r="A25" s="62">
        <v>2001</v>
      </c>
      <c r="B25" s="63" t="s">
        <v>60</v>
      </c>
      <c r="C25" s="455">
        <f>'Mar 27 Book'!D21</f>
        <v>0</v>
      </c>
      <c r="D25" s="452" t="s">
        <v>50</v>
      </c>
      <c r="E25" s="516">
        <f>'Mar 27 Book'!C21</f>
        <v>0</v>
      </c>
      <c r="F25" s="517"/>
      <c r="G25" s="517"/>
      <c r="H25" s="517"/>
      <c r="I25" s="517"/>
      <c r="J25" s="517"/>
      <c r="K25" s="518" t="s">
        <v>61</v>
      </c>
      <c r="L25" s="519"/>
    </row>
    <row r="26" spans="1:12" s="43" customFormat="1" ht="33.6" customHeight="1" thickBot="1">
      <c r="A26" s="69">
        <v>2002</v>
      </c>
      <c r="B26" s="453" t="s">
        <v>62</v>
      </c>
      <c r="C26" s="456">
        <f>'Mar 27 Book'!D22</f>
        <v>0</v>
      </c>
      <c r="D26" s="77" t="s">
        <v>50</v>
      </c>
      <c r="E26" s="516">
        <f>'Mar 27 Book'!C22</f>
        <v>0</v>
      </c>
      <c r="F26" s="517"/>
      <c r="G26" s="517"/>
      <c r="H26" s="517"/>
      <c r="I26" s="517"/>
      <c r="J26" s="517"/>
      <c r="K26" s="520" t="s">
        <v>63</v>
      </c>
      <c r="L26" s="521"/>
    </row>
    <row r="27" spans="1:12" s="43" customFormat="1" ht="19.2" customHeight="1" thickBot="1">
      <c r="A27" s="756" t="s">
        <v>64</v>
      </c>
      <c r="B27" s="757"/>
      <c r="C27" s="457" t="s">
        <v>65</v>
      </c>
      <c r="D27" s="79">
        <f>SUM(C13:C26)</f>
        <v>0</v>
      </c>
      <c r="E27" s="508"/>
      <c r="F27" s="509"/>
      <c r="G27" s="509"/>
      <c r="H27" s="509"/>
      <c r="I27" s="509"/>
      <c r="J27" s="509"/>
      <c r="K27" s="509"/>
      <c r="L27" s="80"/>
    </row>
    <row r="28" spans="1:12" s="43" customFormat="1" ht="19.5" customHeight="1">
      <c r="E28" s="510"/>
      <c r="F28" s="510"/>
      <c r="G28" s="510"/>
      <c r="H28" s="510"/>
      <c r="I28" s="510"/>
      <c r="J28" s="510"/>
      <c r="K28" s="510"/>
    </row>
    <row r="29" spans="1:12" s="43" customFormat="1" ht="19.2" customHeight="1">
      <c r="A29" s="500" t="s">
        <v>66</v>
      </c>
      <c r="B29" s="500"/>
      <c r="C29" s="500"/>
      <c r="E29" s="511" t="s">
        <v>67</v>
      </c>
      <c r="F29" s="512"/>
      <c r="G29" s="512"/>
      <c r="H29" s="512"/>
      <c r="I29" s="512"/>
      <c r="J29" s="512"/>
      <c r="K29" s="513"/>
    </row>
    <row r="30" spans="1:12" s="43" customFormat="1" ht="18.600000000000001" thickBot="1">
      <c r="A30" s="500" t="s">
        <v>68</v>
      </c>
      <c r="B30" s="500"/>
      <c r="C30" s="500"/>
      <c r="D30" s="81"/>
      <c r="E30" s="501" t="s">
        <v>604</v>
      </c>
      <c r="F30" s="502"/>
      <c r="G30" s="502"/>
      <c r="H30" s="502"/>
      <c r="I30" s="502"/>
      <c r="J30" s="83"/>
      <c r="K30" s="84">
        <f>D60</f>
        <v>0</v>
      </c>
    </row>
    <row r="31" spans="1:12" s="43" customFormat="1" ht="18" customHeight="1" thickBot="1">
      <c r="A31" s="58">
        <v>3001</v>
      </c>
      <c r="B31" s="59" t="s">
        <v>69</v>
      </c>
      <c r="C31" s="60">
        <f>'Mar 27 Book'!D27</f>
        <v>0</v>
      </c>
      <c r="D31" s="56"/>
      <c r="E31" s="501" t="s">
        <v>70</v>
      </c>
      <c r="F31" s="502"/>
      <c r="G31" s="502"/>
      <c r="H31" s="502"/>
      <c r="I31" s="502"/>
      <c r="J31" s="85"/>
      <c r="K31" s="86">
        <f>-'Mar 27 Book'!D62</f>
        <v>0</v>
      </c>
      <c r="L31" s="87" t="s">
        <v>71</v>
      </c>
    </row>
    <row r="32" spans="1:12" s="43" customFormat="1" ht="18.600000000000001" thickBot="1">
      <c r="A32" s="67">
        <v>3002</v>
      </c>
      <c r="B32" s="88" t="s">
        <v>72</v>
      </c>
      <c r="C32" s="64">
        <f>'Mar 27 Book'!D28</f>
        <v>0</v>
      </c>
      <c r="D32" s="56"/>
      <c r="E32" s="501" t="s">
        <v>73</v>
      </c>
      <c r="F32" s="502"/>
      <c r="G32" s="502"/>
      <c r="H32" s="502"/>
      <c r="I32" s="502"/>
      <c r="J32" s="89" t="s">
        <v>74</v>
      </c>
      <c r="K32" s="90">
        <f>K30+K31</f>
        <v>0</v>
      </c>
    </row>
    <row r="33" spans="1:12" s="43" customFormat="1" ht="18">
      <c r="A33" s="62">
        <v>3003</v>
      </c>
      <c r="B33" s="63" t="s">
        <v>75</v>
      </c>
      <c r="C33" s="64">
        <f>'Mar 27 Book'!D29</f>
        <v>0</v>
      </c>
      <c r="D33" s="56"/>
      <c r="E33" s="565"/>
      <c r="F33" s="566"/>
      <c r="G33" s="566"/>
      <c r="H33" s="566"/>
      <c r="I33" s="566"/>
      <c r="J33" s="566"/>
      <c r="K33" s="567"/>
    </row>
    <row r="34" spans="1:12" s="43" customFormat="1" ht="18">
      <c r="A34" s="67">
        <v>3004</v>
      </c>
      <c r="B34" s="63" t="s">
        <v>76</v>
      </c>
      <c r="C34" s="64">
        <f>'Mar 27 Book'!D30</f>
        <v>0</v>
      </c>
      <c r="D34" s="56"/>
      <c r="E34" s="503" t="s">
        <v>77</v>
      </c>
      <c r="F34" s="504"/>
      <c r="G34" s="504"/>
      <c r="H34" s="504"/>
      <c r="I34" s="504"/>
      <c r="J34" s="504"/>
      <c r="K34" s="505"/>
    </row>
    <row r="35" spans="1:12" s="43" customFormat="1" ht="18">
      <c r="A35" s="62">
        <v>3005</v>
      </c>
      <c r="B35" s="63" t="s">
        <v>78</v>
      </c>
      <c r="C35" s="64">
        <f>'Mar 27 Book'!D31</f>
        <v>0</v>
      </c>
      <c r="D35" s="56"/>
      <c r="E35" s="570" t="s">
        <v>79</v>
      </c>
      <c r="F35" s="571"/>
      <c r="G35" s="571"/>
      <c r="H35" s="571"/>
      <c r="I35" s="571"/>
      <c r="J35" s="572"/>
      <c r="K35" s="92">
        <f>'Mar 27 Book'!D65</f>
        <v>0</v>
      </c>
      <c r="L35" s="91"/>
    </row>
    <row r="36" spans="1:12" s="43" customFormat="1" ht="19.5" customHeight="1">
      <c r="A36" s="67">
        <v>3006</v>
      </c>
      <c r="B36" s="63" t="s">
        <v>80</v>
      </c>
      <c r="C36" s="64">
        <f>'Mar 27 Book'!D32</f>
        <v>0</v>
      </c>
      <c r="D36" s="56"/>
      <c r="E36" s="573" t="s">
        <v>81</v>
      </c>
      <c r="F36" s="574"/>
      <c r="G36" s="574"/>
      <c r="H36" s="574"/>
      <c r="I36" s="574"/>
      <c r="J36" s="404" t="s">
        <v>82</v>
      </c>
      <c r="K36" s="92">
        <f>'Mar 27 Book'!D66</f>
        <v>0</v>
      </c>
      <c r="L36" s="87" t="s">
        <v>83</v>
      </c>
    </row>
    <row r="37" spans="1:12" s="43" customFormat="1" ht="19.5" customHeight="1">
      <c r="A37" s="62">
        <v>3007</v>
      </c>
      <c r="B37" s="63" t="s">
        <v>84</v>
      </c>
      <c r="C37" s="64">
        <f>'Mar 27 Book'!D33</f>
        <v>0</v>
      </c>
      <c r="D37" s="56"/>
      <c r="E37" s="568" t="s">
        <v>244</v>
      </c>
      <c r="F37" s="569"/>
      <c r="G37" s="569"/>
      <c r="H37" s="569"/>
      <c r="I37" s="569"/>
      <c r="J37" s="121"/>
      <c r="K37" s="92">
        <f>'Mar 27 Book'!D67</f>
        <v>0</v>
      </c>
      <c r="L37" s="91"/>
    </row>
    <row r="38" spans="1:12" s="43" customFormat="1" ht="19.5" customHeight="1">
      <c r="A38" s="67">
        <v>3008</v>
      </c>
      <c r="B38" s="63" t="s">
        <v>85</v>
      </c>
      <c r="C38" s="64">
        <f>'Mar 27 Book'!D34</f>
        <v>0</v>
      </c>
      <c r="D38" s="56"/>
      <c r="E38" s="575" t="s">
        <v>86</v>
      </c>
      <c r="F38" s="576"/>
      <c r="G38" s="576"/>
      <c r="H38" s="576"/>
      <c r="I38" s="576"/>
      <c r="J38" s="405" t="s">
        <v>87</v>
      </c>
      <c r="K38" s="406">
        <f>SUM(K35:K37)</f>
        <v>0</v>
      </c>
      <c r="L38" s="407">
        <f>K32-K38</f>
        <v>0</v>
      </c>
    </row>
    <row r="39" spans="1:12" s="43" customFormat="1" ht="19.5" customHeight="1">
      <c r="A39" s="62">
        <v>3009</v>
      </c>
      <c r="B39" s="63" t="s">
        <v>88</v>
      </c>
      <c r="C39" s="64">
        <f>'Mar 27 Book'!D35</f>
        <v>0</v>
      </c>
      <c r="D39" s="56"/>
      <c r="E39" s="577"/>
      <c r="F39" s="577"/>
      <c r="G39" s="577"/>
      <c r="H39" s="577"/>
      <c r="I39" s="577"/>
      <c r="J39" s="577"/>
      <c r="K39" s="578"/>
      <c r="L39" s="408" t="s">
        <v>89</v>
      </c>
    </row>
    <row r="40" spans="1:12" s="43" customFormat="1" ht="19.5" customHeight="1" thickBot="1">
      <c r="A40" s="190">
        <v>3010</v>
      </c>
      <c r="B40" s="70" t="s">
        <v>90</v>
      </c>
      <c r="C40" s="71">
        <f>'Mar 27 Book'!D36</f>
        <v>0</v>
      </c>
      <c r="D40" s="68" t="s">
        <v>50</v>
      </c>
      <c r="E40" s="579">
        <f>'Mar 27 Book'!C36</f>
        <v>0</v>
      </c>
      <c r="F40" s="580"/>
      <c r="G40" s="580"/>
      <c r="H40" s="580"/>
      <c r="I40" s="580"/>
      <c r="J40" s="580"/>
      <c r="K40" s="580"/>
      <c r="L40" s="95"/>
    </row>
    <row r="41" spans="1:12" s="43" customFormat="1" ht="19.5" customHeight="1" thickBot="1">
      <c r="A41" s="55" t="s">
        <v>91</v>
      </c>
      <c r="D41" s="96"/>
      <c r="E41" s="49"/>
      <c r="F41" s="49"/>
      <c r="G41" s="49"/>
      <c r="H41" s="49"/>
      <c r="I41" s="49"/>
      <c r="J41" s="49"/>
      <c r="K41" s="49"/>
    </row>
    <row r="42" spans="1:12" s="43" customFormat="1" ht="19.5" customHeight="1">
      <c r="A42" s="58">
        <v>4000</v>
      </c>
      <c r="B42" s="409" t="s">
        <v>605</v>
      </c>
      <c r="C42" s="60">
        <f>'Mar 27 Book'!D38</f>
        <v>0</v>
      </c>
      <c r="D42" s="68" t="s">
        <v>50</v>
      </c>
      <c r="E42" s="489">
        <f>'Mar 27 Book'!C38</f>
        <v>0</v>
      </c>
      <c r="F42" s="490"/>
      <c r="G42" s="490"/>
      <c r="H42" s="490"/>
      <c r="I42" s="490"/>
      <c r="J42" s="490"/>
      <c r="K42" s="490"/>
      <c r="L42" s="410"/>
    </row>
    <row r="43" spans="1:12" s="43" customFormat="1" ht="19.5" customHeight="1">
      <c r="A43" s="62">
        <v>4001</v>
      </c>
      <c r="B43" s="63" t="s">
        <v>92</v>
      </c>
      <c r="C43" s="64">
        <f>'Mar 27 Book'!D39</f>
        <v>0</v>
      </c>
      <c r="D43" s="68" t="s">
        <v>50</v>
      </c>
      <c r="E43" s="489">
        <f>'Mar 27 Book'!C39</f>
        <v>0</v>
      </c>
      <c r="F43" s="490"/>
      <c r="G43" s="490"/>
      <c r="H43" s="490"/>
      <c r="I43" s="490"/>
      <c r="J43" s="490"/>
      <c r="K43" s="490"/>
      <c r="L43" s="95"/>
    </row>
    <row r="44" spans="1:12" s="43" customFormat="1" ht="19.5" customHeight="1">
      <c r="A44" s="62">
        <v>4002</v>
      </c>
      <c r="B44" s="411" t="s">
        <v>93</v>
      </c>
      <c r="C44" s="64">
        <f>'Mar 27 Book'!D40</f>
        <v>0</v>
      </c>
      <c r="D44" s="68" t="s">
        <v>50</v>
      </c>
      <c r="E44" s="489">
        <f>'Mar 27 Book'!C40</f>
        <v>0</v>
      </c>
      <c r="F44" s="490"/>
      <c r="G44" s="490"/>
      <c r="H44" s="490"/>
      <c r="I44" s="490"/>
      <c r="J44" s="490"/>
      <c r="K44" s="490"/>
      <c r="L44" s="97"/>
    </row>
    <row r="45" spans="1:12" s="43" customFormat="1" ht="19.5" customHeight="1">
      <c r="A45" s="62">
        <v>4003</v>
      </c>
      <c r="B45" s="63" t="s">
        <v>94</v>
      </c>
      <c r="C45" s="64">
        <f>'Mar 27 Book'!D41</f>
        <v>0</v>
      </c>
      <c r="E45" s="581" t="s">
        <v>95</v>
      </c>
      <c r="F45" s="581"/>
      <c r="G45" s="581"/>
      <c r="H45" s="581"/>
      <c r="I45" s="581"/>
      <c r="J45" s="581"/>
      <c r="K45" s="581"/>
    </row>
    <row r="46" spans="1:12" ht="18.600000000000001" thickBot="1">
      <c r="A46" s="69">
        <v>4004</v>
      </c>
      <c r="B46" s="70" t="s">
        <v>96</v>
      </c>
      <c r="C46" s="71">
        <f>'Mar 27 Book'!D42</f>
        <v>0</v>
      </c>
      <c r="E46" s="412" t="s">
        <v>97</v>
      </c>
      <c r="F46" s="582" t="s">
        <v>98</v>
      </c>
      <c r="G46" s="583"/>
      <c r="H46" s="584" t="s">
        <v>99</v>
      </c>
      <c r="I46" s="585"/>
      <c r="J46" s="584" t="s">
        <v>100</v>
      </c>
      <c r="K46" s="585"/>
    </row>
    <row r="47" spans="1:12" s="43" customFormat="1" ht="19.2" customHeight="1">
      <c r="D47" s="56"/>
      <c r="E47" s="98"/>
      <c r="F47" s="494"/>
      <c r="G47" s="495"/>
      <c r="H47" s="496"/>
      <c r="I47" s="497"/>
      <c r="J47" s="498"/>
      <c r="K47" s="499"/>
    </row>
    <row r="48" spans="1:12" s="43" customFormat="1" ht="19.5" customHeight="1">
      <c r="B48" s="99"/>
      <c r="C48" s="99"/>
      <c r="D48" s="50"/>
      <c r="E48" s="98"/>
      <c r="F48" s="494"/>
      <c r="G48" s="495"/>
      <c r="H48" s="496"/>
      <c r="I48" s="497"/>
      <c r="J48" s="498"/>
      <c r="K48" s="499"/>
    </row>
    <row r="49" spans="1:12" s="43" customFormat="1" ht="19.5" customHeight="1" thickBot="1">
      <c r="A49" s="82" t="s">
        <v>101</v>
      </c>
      <c r="B49" s="82"/>
      <c r="C49" s="82"/>
      <c r="D49" s="50"/>
      <c r="E49" s="98"/>
      <c r="F49" s="494"/>
      <c r="G49" s="495"/>
      <c r="H49" s="496"/>
      <c r="I49" s="497"/>
      <c r="J49" s="498"/>
      <c r="K49" s="499"/>
      <c r="L49" s="55"/>
    </row>
    <row r="50" spans="1:12" s="43" customFormat="1" ht="19.2" customHeight="1">
      <c r="A50" s="58">
        <v>5002</v>
      </c>
      <c r="B50" s="59" t="s">
        <v>102</v>
      </c>
      <c r="C50" s="60">
        <f>'Mar 27 Book'!D44</f>
        <v>0</v>
      </c>
      <c r="D50" s="100"/>
      <c r="E50" s="98"/>
      <c r="F50" s="494"/>
      <c r="G50" s="495"/>
      <c r="H50" s="496"/>
      <c r="I50" s="497"/>
      <c r="J50" s="498"/>
      <c r="K50" s="499"/>
      <c r="L50" s="413">
        <f>SUM(F47:G51)</f>
        <v>0</v>
      </c>
    </row>
    <row r="51" spans="1:12" s="43" customFormat="1" ht="19.5" customHeight="1">
      <c r="A51" s="62">
        <v>5003</v>
      </c>
      <c r="B51" s="63" t="s">
        <v>103</v>
      </c>
      <c r="C51" s="64">
        <f>'Mar 27 Book'!D45</f>
        <v>0</v>
      </c>
      <c r="D51" s="100"/>
      <c r="E51" s="98"/>
      <c r="F51" s="494"/>
      <c r="G51" s="495"/>
      <c r="H51" s="496"/>
      <c r="I51" s="497"/>
      <c r="J51" s="498"/>
      <c r="K51" s="499"/>
      <c r="L51" s="414" t="s">
        <v>104</v>
      </c>
    </row>
    <row r="52" spans="1:12" s="43" customFormat="1" ht="19.2" customHeight="1">
      <c r="A52" s="62">
        <v>5004</v>
      </c>
      <c r="B52" s="63" t="s">
        <v>105</v>
      </c>
      <c r="C52" s="64">
        <f>'Mar 27 Book'!D46</f>
        <v>0</v>
      </c>
      <c r="D52" s="101" t="s">
        <v>106</v>
      </c>
    </row>
    <row r="53" spans="1:12" s="43" customFormat="1" ht="19.2" customHeight="1">
      <c r="A53" s="62">
        <v>5005</v>
      </c>
      <c r="B53" s="63" t="s">
        <v>107</v>
      </c>
      <c r="C53" s="64">
        <f>'Mar 27 Book'!D47</f>
        <v>0</v>
      </c>
      <c r="D53" s="102" t="s">
        <v>50</v>
      </c>
      <c r="E53" s="489">
        <f>'Mar 27 Book'!C47</f>
        <v>0</v>
      </c>
      <c r="F53" s="490"/>
      <c r="G53" s="490"/>
      <c r="H53" s="490"/>
      <c r="I53" s="490"/>
      <c r="J53" s="490"/>
      <c r="K53" s="490"/>
      <c r="L53" s="491"/>
    </row>
    <row r="54" spans="1:12" s="43" customFormat="1" ht="16.5" customHeight="1">
      <c r="A54" s="62">
        <v>5006</v>
      </c>
      <c r="B54" s="63" t="s">
        <v>108</v>
      </c>
      <c r="C54" s="64">
        <f>'Mar 27 Book'!D48</f>
        <v>0</v>
      </c>
      <c r="D54" s="102" t="s">
        <v>50</v>
      </c>
      <c r="E54" s="489">
        <f>'Mar 27 Book'!C48</f>
        <v>0</v>
      </c>
      <c r="F54" s="490"/>
      <c r="G54" s="490"/>
      <c r="H54" s="490"/>
      <c r="I54" s="492" t="s">
        <v>109</v>
      </c>
      <c r="J54" s="492"/>
      <c r="K54" s="492"/>
      <c r="L54" s="493"/>
    </row>
    <row r="55" spans="1:12" s="43" customFormat="1" ht="19.5" customHeight="1">
      <c r="A55" s="62">
        <v>5007</v>
      </c>
      <c r="B55" s="63" t="s">
        <v>110</v>
      </c>
      <c r="C55" s="64">
        <f>'Mar 27 Book'!D49</f>
        <v>0</v>
      </c>
      <c r="D55" s="102" t="s">
        <v>50</v>
      </c>
      <c r="E55" s="489">
        <f>'Mar 27 Book'!C49</f>
        <v>0</v>
      </c>
      <c r="F55" s="490"/>
      <c r="G55" s="490"/>
      <c r="H55" s="490"/>
      <c r="I55" s="490"/>
      <c r="J55" s="490"/>
      <c r="K55" s="586" t="s">
        <v>111</v>
      </c>
      <c r="L55" s="587"/>
    </row>
    <row r="56" spans="1:12" s="43" customFormat="1" ht="33" customHeight="1" thickBot="1">
      <c r="A56" s="69">
        <v>5008</v>
      </c>
      <c r="B56" s="103" t="s">
        <v>112</v>
      </c>
      <c r="C56" s="71">
        <f>'Mar 27 Book'!D50</f>
        <v>0</v>
      </c>
      <c r="D56" s="102" t="s">
        <v>50</v>
      </c>
      <c r="E56" s="588">
        <f>'Mar 27 Book'!C50</f>
        <v>0</v>
      </c>
      <c r="F56" s="589"/>
      <c r="G56" s="589"/>
      <c r="H56" s="589"/>
      <c r="I56" s="589"/>
      <c r="J56" s="589"/>
      <c r="K56" s="586" t="s">
        <v>113</v>
      </c>
      <c r="L56" s="587"/>
    </row>
    <row r="57" spans="1:12" s="43" customFormat="1" ht="7.8" customHeight="1" thickBot="1"/>
    <row r="58" spans="1:12" s="43" customFormat="1" ht="16.2" thickBot="1">
      <c r="A58" s="104" t="s">
        <v>114</v>
      </c>
      <c r="B58" s="105"/>
      <c r="C58" s="106" t="s">
        <v>115</v>
      </c>
      <c r="D58" s="107">
        <f>SUM(C31:C56)</f>
        <v>0</v>
      </c>
      <c r="E58" s="108"/>
      <c r="F58" s="590" t="s">
        <v>116</v>
      </c>
      <c r="G58" s="591"/>
      <c r="H58" s="591"/>
      <c r="I58" s="591"/>
      <c r="J58" s="591"/>
      <c r="K58" s="591"/>
      <c r="L58" s="592"/>
    </row>
    <row r="59" spans="1:12" s="43" customFormat="1" ht="6.6" customHeight="1" thickBot="1">
      <c r="F59" s="593"/>
      <c r="G59" s="594"/>
      <c r="H59" s="594"/>
      <c r="I59" s="594"/>
      <c r="J59" s="594"/>
      <c r="K59" s="594"/>
      <c r="L59" s="595"/>
    </row>
    <row r="60" spans="1:12" s="43" customFormat="1" ht="19.5" customHeight="1" thickBot="1">
      <c r="A60" s="602" t="s">
        <v>117</v>
      </c>
      <c r="B60" s="603"/>
      <c r="C60" s="604"/>
      <c r="D60" s="109">
        <f>D10+D27-D58</f>
        <v>0</v>
      </c>
      <c r="E60" s="110" t="s">
        <v>118</v>
      </c>
      <c r="F60" s="596"/>
      <c r="G60" s="597"/>
      <c r="H60" s="597"/>
      <c r="I60" s="597"/>
      <c r="J60" s="597"/>
      <c r="K60" s="597"/>
      <c r="L60" s="598"/>
    </row>
    <row r="61" spans="1:12" s="43" customFormat="1" ht="5.4" customHeight="1">
      <c r="F61" s="596"/>
      <c r="G61" s="597"/>
      <c r="H61" s="597"/>
      <c r="I61" s="597"/>
      <c r="J61" s="597"/>
      <c r="K61" s="597"/>
      <c r="L61" s="598"/>
    </row>
    <row r="62" spans="1:12" s="43" customFormat="1" ht="18.600000000000001" customHeight="1">
      <c r="F62" s="596"/>
      <c r="G62" s="597"/>
      <c r="H62" s="597"/>
      <c r="I62" s="597"/>
      <c r="J62" s="597"/>
      <c r="K62" s="597"/>
      <c r="L62" s="598"/>
    </row>
    <row r="63" spans="1:12" s="43" customFormat="1">
      <c r="A63" s="111" t="s">
        <v>119</v>
      </c>
      <c r="B63" s="112"/>
      <c r="C63" s="605"/>
      <c r="D63" s="605"/>
      <c r="E63" s="605"/>
      <c r="F63" s="596"/>
      <c r="G63" s="597"/>
      <c r="H63" s="597"/>
      <c r="I63" s="597"/>
      <c r="J63" s="597"/>
      <c r="K63" s="597"/>
      <c r="L63" s="598"/>
    </row>
    <row r="64" spans="1:12" s="43" customFormat="1" ht="32.4" customHeight="1">
      <c r="A64" s="608">
        <f>'Info about Council'!C13</f>
        <v>0</v>
      </c>
      <c r="B64" s="609"/>
      <c r="C64" s="609"/>
      <c r="D64" s="609"/>
      <c r="E64" s="610"/>
      <c r="F64" s="596"/>
      <c r="G64" s="597"/>
      <c r="H64" s="597"/>
      <c r="I64" s="597"/>
      <c r="J64" s="597"/>
      <c r="K64" s="597"/>
      <c r="L64" s="598"/>
    </row>
    <row r="65" spans="1:12" ht="3.75" customHeight="1">
      <c r="A65" s="415"/>
      <c r="B65" s="416"/>
      <c r="C65" s="416"/>
      <c r="D65" s="416"/>
      <c r="E65" s="417"/>
      <c r="F65" s="596"/>
      <c r="G65" s="597"/>
      <c r="H65" s="597"/>
      <c r="I65" s="597"/>
      <c r="J65" s="597"/>
      <c r="K65" s="597"/>
      <c r="L65" s="598"/>
    </row>
    <row r="66" spans="1:12" s="43" customFormat="1" ht="26.4" customHeight="1">
      <c r="A66" s="113" t="s">
        <v>120</v>
      </c>
      <c r="B66" s="114">
        <f>'Info about Council'!C12</f>
        <v>0</v>
      </c>
      <c r="C66" s="113" t="s">
        <v>121</v>
      </c>
      <c r="D66" s="606">
        <f>'Info about Council'!C14</f>
        <v>0</v>
      </c>
      <c r="E66" s="607"/>
      <c r="F66" s="596"/>
      <c r="G66" s="597"/>
      <c r="H66" s="597"/>
      <c r="I66" s="597"/>
      <c r="J66" s="597"/>
      <c r="K66" s="597"/>
      <c r="L66" s="598"/>
    </row>
    <row r="67" spans="1:12" s="43" customFormat="1" ht="26.4" customHeight="1">
      <c r="F67" s="596"/>
      <c r="G67" s="597"/>
      <c r="H67" s="597"/>
      <c r="I67" s="597"/>
      <c r="J67" s="597"/>
      <c r="K67" s="597"/>
      <c r="L67" s="598"/>
    </row>
    <row r="68" spans="1:12" s="43" customFormat="1" ht="0.6" customHeight="1">
      <c r="F68" s="596"/>
      <c r="G68" s="597"/>
      <c r="H68" s="597"/>
      <c r="I68" s="597"/>
      <c r="J68" s="597"/>
      <c r="K68" s="597"/>
      <c r="L68" s="598"/>
    </row>
    <row r="69" spans="1:12" ht="22.8" customHeight="1" thickBot="1">
      <c r="F69" s="599"/>
      <c r="G69" s="600"/>
      <c r="H69" s="600"/>
      <c r="I69" s="600"/>
      <c r="J69" s="600"/>
      <c r="K69" s="600"/>
      <c r="L69" s="601"/>
    </row>
    <row r="70" spans="1:12" ht="16.5" customHeight="1"/>
    <row r="71" spans="1:12" ht="16.5" customHeight="1"/>
    <row r="72" spans="1:12" s="43" customFormat="1" ht="16.5" customHeight="1"/>
    <row r="73" spans="1:12" s="43" customFormat="1" ht="20.25" customHeight="1"/>
    <row r="74" spans="1:12" s="43" customFormat="1" ht="13.8">
      <c r="A74" s="52"/>
      <c r="B74" s="52"/>
      <c r="C74" s="52"/>
      <c r="D74" s="52"/>
      <c r="E74" s="52"/>
    </row>
    <row r="75" spans="1:12" s="43" customFormat="1" ht="13.8">
      <c r="A75" s="52"/>
      <c r="B75" s="52"/>
      <c r="C75" s="52"/>
      <c r="D75" s="52"/>
      <c r="E75" s="52"/>
    </row>
    <row r="76" spans="1:12" s="43" customFormat="1" ht="13.8">
      <c r="A76" s="52"/>
      <c r="B76" s="52"/>
      <c r="C76" s="52"/>
      <c r="D76" s="52"/>
      <c r="E76" s="52"/>
    </row>
    <row r="77" spans="1:12" s="43" customFormat="1" ht="13.8">
      <c r="A77" s="52"/>
      <c r="B77" s="52"/>
      <c r="C77" s="52"/>
      <c r="D77" s="52"/>
      <c r="E77" s="52"/>
    </row>
    <row r="78" spans="1:12" s="43" customFormat="1" ht="13.8">
      <c r="A78" s="52"/>
      <c r="B78" s="52"/>
      <c r="C78" s="52"/>
      <c r="D78" s="52"/>
      <c r="E78" s="52"/>
    </row>
    <row r="79" spans="1:12" s="43" customFormat="1" ht="13.8">
      <c r="A79" s="52"/>
      <c r="B79" s="52"/>
      <c r="C79" s="52"/>
      <c r="D79" s="52"/>
      <c r="E79" s="52"/>
    </row>
    <row r="80" spans="1:12" s="43" customFormat="1" ht="13.8">
      <c r="A80" s="52"/>
      <c r="B80" s="52"/>
      <c r="C80" s="52"/>
      <c r="D80" s="52"/>
      <c r="E80" s="52"/>
      <c r="F80" s="52"/>
      <c r="G80" s="52"/>
    </row>
    <row r="81" spans="1:7" s="43" customFormat="1" ht="13.8">
      <c r="A81" s="52"/>
      <c r="B81" s="52"/>
      <c r="C81" s="52"/>
      <c r="D81" s="52"/>
      <c r="E81" s="52"/>
      <c r="F81" s="52"/>
      <c r="G81" s="52"/>
    </row>
    <row r="82" spans="1:7" s="43" customFormat="1" ht="13.8">
      <c r="A82" s="52"/>
      <c r="B82" s="52"/>
      <c r="C82" s="52"/>
      <c r="D82" s="52"/>
      <c r="E82" s="52"/>
      <c r="F82" s="52"/>
      <c r="G82" s="52"/>
    </row>
    <row r="83" spans="1:7" s="43" customFormat="1" ht="13.8">
      <c r="A83" s="52"/>
      <c r="B83" s="52"/>
      <c r="C83" s="52"/>
      <c r="D83" s="52"/>
      <c r="E83" s="52"/>
      <c r="F83" s="52"/>
      <c r="G83" s="52"/>
    </row>
    <row r="84" spans="1:7" s="43" customFormat="1" ht="13.8">
      <c r="A84" s="52"/>
      <c r="B84" s="52"/>
      <c r="C84" s="52"/>
      <c r="D84" s="52"/>
      <c r="E84" s="52"/>
      <c r="F84" s="52"/>
      <c r="G84" s="52"/>
    </row>
    <row r="85" spans="1:7" s="43" customFormat="1" ht="13.8">
      <c r="A85" s="52"/>
      <c r="B85" s="52"/>
      <c r="C85" s="52"/>
      <c r="D85" s="52"/>
      <c r="E85" s="52"/>
      <c r="F85" s="52"/>
      <c r="G85" s="52"/>
    </row>
    <row r="86" spans="1:7" s="43" customFormat="1" ht="13.8">
      <c r="A86" s="52"/>
      <c r="B86" s="52"/>
      <c r="C86" s="52"/>
      <c r="D86" s="52"/>
      <c r="E86" s="52"/>
      <c r="F86" s="52"/>
      <c r="G86" s="52"/>
    </row>
    <row r="87" spans="1:7" s="43" customFormat="1" ht="13.8">
      <c r="A87" s="52"/>
      <c r="B87" s="52"/>
      <c r="C87" s="52"/>
      <c r="D87" s="52"/>
      <c r="E87" s="52"/>
      <c r="F87" s="52"/>
      <c r="G87" s="52"/>
    </row>
    <row r="88" spans="1:7" s="43" customFormat="1" ht="13.8">
      <c r="A88" s="52"/>
      <c r="B88" s="52"/>
      <c r="C88" s="52"/>
      <c r="D88" s="52"/>
      <c r="E88" s="52"/>
      <c r="F88" s="52"/>
      <c r="G88" s="52"/>
    </row>
    <row r="89" spans="1:7" s="43" customFormat="1" ht="13.8">
      <c r="A89" s="52"/>
      <c r="B89" s="52"/>
      <c r="C89" s="52"/>
      <c r="D89" s="52"/>
      <c r="E89" s="52"/>
      <c r="F89" s="52"/>
      <c r="G89" s="52"/>
    </row>
    <row r="90" spans="1:7" s="43" customFormat="1" ht="13.8">
      <c r="A90" s="52"/>
      <c r="B90" s="52"/>
      <c r="C90" s="52"/>
      <c r="D90" s="52"/>
      <c r="E90" s="52"/>
      <c r="F90" s="52"/>
      <c r="G90" s="52"/>
    </row>
    <row r="91" spans="1:7" s="43" customFormat="1" ht="13.8">
      <c r="A91" s="52"/>
      <c r="B91" s="52"/>
      <c r="C91" s="52"/>
      <c r="D91" s="52"/>
      <c r="E91" s="52"/>
      <c r="F91" s="52"/>
      <c r="G91" s="52"/>
    </row>
    <row r="92" spans="1:7" s="43" customFormat="1" ht="13.8">
      <c r="A92" s="52"/>
      <c r="B92" s="52"/>
      <c r="C92" s="52"/>
      <c r="D92" s="52"/>
      <c r="E92" s="52"/>
      <c r="F92" s="52"/>
      <c r="G92" s="52"/>
    </row>
    <row r="93" spans="1:7" s="43" customFormat="1" ht="13.8">
      <c r="A93" s="52"/>
      <c r="B93" s="52"/>
      <c r="C93" s="52"/>
      <c r="D93" s="52"/>
      <c r="E93" s="52"/>
      <c r="F93" s="52"/>
      <c r="G93" s="52"/>
    </row>
    <row r="94" spans="1:7" s="43" customFormat="1" ht="13.8">
      <c r="A94" s="52"/>
      <c r="B94" s="52"/>
      <c r="C94" s="52"/>
      <c r="D94" s="52"/>
      <c r="E94" s="52"/>
      <c r="F94" s="52"/>
      <c r="G94" s="52"/>
    </row>
    <row r="95" spans="1:7" s="43" customFormat="1" ht="13.8">
      <c r="A95" s="52"/>
      <c r="B95" s="52"/>
      <c r="C95" s="52"/>
      <c r="D95" s="52"/>
      <c r="E95" s="52"/>
      <c r="F95" s="52"/>
      <c r="G95" s="52"/>
    </row>
    <row r="96" spans="1:7" s="43" customFormat="1" ht="13.8">
      <c r="A96" s="52"/>
      <c r="B96" s="52"/>
      <c r="C96" s="52"/>
      <c r="D96" s="52"/>
      <c r="E96" s="52"/>
      <c r="F96" s="52"/>
      <c r="G96" s="52"/>
    </row>
    <row r="97" spans="1:7" s="43" customFormat="1" ht="13.8">
      <c r="A97" s="52"/>
      <c r="B97" s="52"/>
      <c r="C97" s="52"/>
      <c r="D97" s="52"/>
      <c r="E97" s="52"/>
      <c r="F97" s="52"/>
      <c r="G97" s="52"/>
    </row>
    <row r="98" spans="1:7" s="43" customFormat="1" ht="13.8">
      <c r="A98" s="52"/>
      <c r="B98" s="52"/>
      <c r="C98" s="52"/>
      <c r="D98" s="52"/>
      <c r="E98" s="52"/>
      <c r="F98" s="52"/>
      <c r="G98" s="52"/>
    </row>
    <row r="99" spans="1:7" s="43" customFormat="1" ht="13.8">
      <c r="A99" s="52"/>
      <c r="B99" s="52"/>
      <c r="C99" s="52"/>
      <c r="D99" s="52"/>
      <c r="E99" s="52"/>
      <c r="F99" s="52"/>
      <c r="G99" s="52"/>
    </row>
    <row r="100" spans="1:7" s="43" customFormat="1" ht="13.8">
      <c r="A100" s="52"/>
      <c r="B100" s="52"/>
      <c r="C100" s="52"/>
      <c r="D100" s="52"/>
      <c r="E100" s="52"/>
      <c r="F100" s="52"/>
      <c r="G100" s="52"/>
    </row>
    <row r="101" spans="1:7" s="43" customFormat="1" ht="13.8">
      <c r="A101" s="52"/>
      <c r="B101" s="52"/>
      <c r="C101" s="52"/>
      <c r="D101" s="52"/>
      <c r="E101" s="52"/>
      <c r="F101" s="52"/>
      <c r="G101" s="52"/>
    </row>
    <row r="102" spans="1:7" s="43" customFormat="1" ht="13.8">
      <c r="A102" s="52"/>
      <c r="B102" s="52"/>
      <c r="C102" s="52"/>
      <c r="D102" s="52"/>
      <c r="E102" s="52"/>
      <c r="F102" s="52"/>
      <c r="G102" s="52"/>
    </row>
    <row r="103" spans="1:7" s="43" customFormat="1" ht="13.8">
      <c r="A103" s="52"/>
      <c r="B103" s="52"/>
      <c r="C103" s="52"/>
      <c r="D103" s="52"/>
      <c r="E103" s="52"/>
      <c r="F103" s="52"/>
      <c r="G103" s="52"/>
    </row>
    <row r="104" spans="1:7" s="43" customFormat="1" ht="13.8">
      <c r="A104" s="52"/>
      <c r="B104" s="52"/>
      <c r="C104" s="52"/>
      <c r="D104" s="52"/>
      <c r="E104" s="52"/>
      <c r="F104" s="52"/>
      <c r="G104" s="52"/>
    </row>
    <row r="105" spans="1:7" s="43" customFormat="1" ht="13.8">
      <c r="A105" s="52"/>
      <c r="B105" s="52"/>
      <c r="C105" s="52"/>
      <c r="D105" s="52"/>
      <c r="E105" s="52"/>
      <c r="F105" s="52"/>
      <c r="G105" s="52"/>
    </row>
    <row r="106" spans="1:7" s="43" customFormat="1" ht="13.8">
      <c r="A106" s="52"/>
      <c r="B106" s="52"/>
      <c r="C106" s="52"/>
      <c r="D106" s="52"/>
      <c r="E106" s="52"/>
      <c r="F106" s="52"/>
      <c r="G106" s="52"/>
    </row>
    <row r="107" spans="1:7" s="43" customFormat="1" ht="13.8">
      <c r="A107" s="52"/>
      <c r="B107" s="52"/>
      <c r="C107" s="52"/>
      <c r="D107" s="52"/>
      <c r="E107" s="52"/>
      <c r="F107" s="52"/>
      <c r="G107" s="52"/>
    </row>
    <row r="108" spans="1:7" s="43" customFormat="1" ht="13.8">
      <c r="A108" s="52"/>
      <c r="B108" s="52"/>
      <c r="C108" s="52"/>
      <c r="D108" s="52"/>
      <c r="E108" s="52"/>
      <c r="F108" s="52"/>
      <c r="G108" s="52"/>
    </row>
    <row r="109" spans="1:7" s="43" customFormat="1" ht="13.8">
      <c r="A109" s="52"/>
      <c r="B109" s="52"/>
      <c r="C109" s="52"/>
      <c r="D109" s="52"/>
      <c r="E109" s="52"/>
      <c r="F109" s="52"/>
      <c r="G109" s="52"/>
    </row>
    <row r="110" spans="1:7" s="43" customFormat="1" ht="13.8">
      <c r="A110" s="52"/>
      <c r="B110" s="52"/>
      <c r="C110" s="52"/>
      <c r="D110" s="52"/>
      <c r="E110" s="52"/>
      <c r="F110" s="52"/>
      <c r="G110" s="52"/>
    </row>
    <row r="111" spans="1:7" s="43" customFormat="1" ht="13.8">
      <c r="A111" s="52"/>
      <c r="B111" s="52"/>
      <c r="C111" s="52"/>
      <c r="D111" s="52"/>
      <c r="E111" s="52"/>
      <c r="F111" s="52"/>
      <c r="G111" s="52"/>
    </row>
    <row r="112" spans="1:7" s="43" customFormat="1" ht="13.8">
      <c r="A112" s="52"/>
      <c r="B112" s="52"/>
      <c r="C112" s="52"/>
      <c r="D112" s="52"/>
      <c r="E112" s="52"/>
      <c r="F112" s="52"/>
      <c r="G112" s="52"/>
    </row>
    <row r="113" spans="1:7" s="43" customFormat="1" ht="13.8">
      <c r="A113" s="52"/>
      <c r="B113" s="52"/>
      <c r="C113" s="52"/>
      <c r="D113" s="52"/>
      <c r="E113" s="52"/>
      <c r="F113" s="52"/>
      <c r="G113" s="52"/>
    </row>
    <row r="114" spans="1:7" s="43" customFormat="1" ht="13.8">
      <c r="A114" s="52"/>
      <c r="B114" s="52"/>
      <c r="C114" s="52"/>
      <c r="D114" s="52"/>
      <c r="E114" s="52"/>
      <c r="F114" s="52"/>
      <c r="G114" s="52"/>
    </row>
    <row r="115" spans="1:7" s="43" customFormat="1" ht="13.8">
      <c r="A115" s="52"/>
      <c r="B115" s="52"/>
      <c r="C115" s="52"/>
      <c r="D115" s="52"/>
      <c r="E115" s="52"/>
      <c r="F115" s="52"/>
      <c r="G115" s="52"/>
    </row>
    <row r="116" spans="1:7" s="43" customFormat="1" ht="13.8">
      <c r="A116" s="52"/>
      <c r="B116" s="52"/>
      <c r="C116" s="52"/>
      <c r="D116" s="52"/>
      <c r="E116" s="52"/>
      <c r="F116" s="52"/>
      <c r="G116" s="52"/>
    </row>
    <row r="117" spans="1:7" s="43" customFormat="1" ht="13.8">
      <c r="A117" s="52"/>
      <c r="B117" s="52"/>
      <c r="C117" s="52"/>
      <c r="D117" s="52"/>
      <c r="E117" s="52"/>
      <c r="F117" s="52"/>
      <c r="G117" s="52"/>
    </row>
    <row r="118" spans="1:7" s="43" customFormat="1" ht="13.8">
      <c r="A118" s="52"/>
      <c r="B118" s="52"/>
      <c r="C118" s="52"/>
      <c r="D118" s="52"/>
      <c r="E118" s="52"/>
      <c r="F118" s="52"/>
      <c r="G118" s="52"/>
    </row>
    <row r="119" spans="1:7" s="43" customFormat="1" ht="13.8">
      <c r="A119" s="52"/>
      <c r="B119" s="52"/>
      <c r="C119" s="52"/>
      <c r="D119" s="52"/>
      <c r="E119" s="52"/>
      <c r="F119" s="52"/>
      <c r="G119" s="52"/>
    </row>
    <row r="120" spans="1:7" s="43" customFormat="1" ht="13.8">
      <c r="A120" s="52"/>
      <c r="B120" s="52"/>
      <c r="C120" s="52"/>
      <c r="D120" s="52"/>
      <c r="E120" s="52"/>
      <c r="F120" s="52"/>
      <c r="G120" s="52"/>
    </row>
    <row r="121" spans="1:7" s="43" customFormat="1" ht="13.8">
      <c r="A121" s="52"/>
      <c r="B121" s="52"/>
      <c r="C121" s="52"/>
      <c r="D121" s="52"/>
      <c r="E121" s="52"/>
      <c r="F121" s="52"/>
      <c r="G121" s="52"/>
    </row>
    <row r="122" spans="1:7" s="43" customFormat="1" ht="13.8">
      <c r="A122" s="52"/>
      <c r="B122" s="52"/>
      <c r="C122" s="52"/>
      <c r="D122" s="52"/>
      <c r="E122" s="52"/>
      <c r="F122" s="52"/>
      <c r="G122" s="52"/>
    </row>
    <row r="123" spans="1:7" s="43" customFormat="1" ht="13.8">
      <c r="A123" s="52"/>
      <c r="B123" s="52"/>
      <c r="C123" s="52"/>
      <c r="D123" s="52"/>
      <c r="E123" s="52"/>
      <c r="F123" s="52"/>
      <c r="G123" s="52"/>
    </row>
    <row r="124" spans="1:7" s="43" customFormat="1" ht="13.8">
      <c r="A124" s="52"/>
      <c r="B124" s="52"/>
      <c r="C124" s="52"/>
      <c r="D124" s="52"/>
      <c r="E124" s="52"/>
      <c r="F124" s="52"/>
      <c r="G124" s="52"/>
    </row>
    <row r="125" spans="1:7" s="43" customFormat="1" ht="13.8">
      <c r="A125" s="52"/>
      <c r="B125" s="52"/>
      <c r="C125" s="52"/>
      <c r="D125" s="52"/>
      <c r="E125" s="52"/>
      <c r="F125" s="52"/>
      <c r="G125" s="52"/>
    </row>
    <row r="126" spans="1:7" s="43" customFormat="1" ht="13.8">
      <c r="A126" s="52"/>
      <c r="B126" s="52"/>
      <c r="C126" s="52"/>
      <c r="D126" s="52"/>
      <c r="E126" s="52"/>
      <c r="F126" s="52"/>
      <c r="G126" s="52"/>
    </row>
    <row r="127" spans="1:7" s="43" customFormat="1" ht="13.8">
      <c r="A127" s="52"/>
      <c r="B127" s="52"/>
      <c r="C127" s="52"/>
      <c r="D127" s="52"/>
      <c r="E127" s="52"/>
      <c r="F127" s="52"/>
      <c r="G127" s="52"/>
    </row>
    <row r="128" spans="1:7" s="43" customFormat="1" ht="13.8">
      <c r="A128" s="52"/>
      <c r="B128" s="52"/>
      <c r="C128" s="52"/>
      <c r="D128" s="52"/>
      <c r="E128" s="52"/>
      <c r="F128" s="52"/>
      <c r="G128" s="52"/>
    </row>
    <row r="129" spans="1:7" s="43" customFormat="1" ht="13.8">
      <c r="A129" s="52"/>
      <c r="B129" s="52"/>
      <c r="C129" s="52"/>
      <c r="D129" s="52"/>
      <c r="E129" s="52"/>
      <c r="F129" s="52"/>
      <c r="G129" s="52"/>
    </row>
    <row r="130" spans="1:7" s="43" customFormat="1" ht="13.8">
      <c r="A130" s="52"/>
      <c r="B130" s="52"/>
      <c r="C130" s="52"/>
      <c r="D130" s="52"/>
      <c r="E130" s="52"/>
      <c r="F130" s="52"/>
      <c r="G130" s="52"/>
    </row>
    <row r="131" spans="1:7" s="43" customFormat="1" ht="13.8">
      <c r="A131" s="52"/>
      <c r="B131" s="52"/>
      <c r="C131" s="52"/>
      <c r="D131" s="52"/>
      <c r="E131" s="52"/>
      <c r="F131" s="52"/>
      <c r="G131" s="52"/>
    </row>
    <row r="132" spans="1:7" s="43" customFormat="1" ht="13.8">
      <c r="A132" s="52"/>
      <c r="B132" s="52"/>
      <c r="C132" s="52"/>
      <c r="D132" s="52"/>
      <c r="E132" s="52"/>
      <c r="F132" s="52"/>
      <c r="G132" s="52"/>
    </row>
    <row r="133" spans="1:7" s="43" customFormat="1" ht="13.8">
      <c r="A133" s="52"/>
      <c r="B133" s="52"/>
      <c r="C133" s="52"/>
      <c r="D133" s="52"/>
      <c r="E133" s="52"/>
      <c r="F133" s="52"/>
      <c r="G133" s="52"/>
    </row>
    <row r="134" spans="1:7" s="43" customFormat="1" ht="13.8">
      <c r="A134" s="52"/>
      <c r="B134" s="52"/>
      <c r="C134" s="52"/>
      <c r="D134" s="52"/>
      <c r="E134" s="52"/>
      <c r="F134" s="52"/>
      <c r="G134" s="52"/>
    </row>
    <row r="135" spans="1:7" s="43" customFormat="1" ht="13.8">
      <c r="A135" s="52"/>
      <c r="B135" s="52"/>
      <c r="C135" s="52"/>
      <c r="D135" s="52"/>
      <c r="E135" s="52"/>
      <c r="F135" s="52"/>
      <c r="G135" s="52"/>
    </row>
    <row r="136" spans="1:7" s="43" customFormat="1" ht="13.8">
      <c r="A136" s="52"/>
      <c r="B136" s="52"/>
      <c r="C136" s="52"/>
      <c r="D136" s="52"/>
      <c r="E136" s="52"/>
      <c r="F136" s="52"/>
      <c r="G136" s="52"/>
    </row>
    <row r="137" spans="1:7" s="43" customFormat="1" ht="13.8">
      <c r="A137" s="52"/>
      <c r="B137" s="52"/>
      <c r="C137" s="52"/>
      <c r="D137" s="52"/>
      <c r="E137" s="52"/>
      <c r="F137" s="52"/>
      <c r="G137" s="52"/>
    </row>
    <row r="138" spans="1:7" s="43" customFormat="1" ht="13.8">
      <c r="A138" s="52"/>
      <c r="B138" s="52"/>
      <c r="C138" s="52"/>
      <c r="D138" s="52"/>
      <c r="E138" s="52"/>
      <c r="F138" s="52"/>
      <c r="G138" s="52"/>
    </row>
    <row r="139" spans="1:7" s="43" customFormat="1" ht="13.8">
      <c r="A139" s="52"/>
      <c r="B139" s="52"/>
      <c r="C139" s="52"/>
      <c r="D139" s="52"/>
      <c r="E139" s="52"/>
      <c r="F139" s="52"/>
      <c r="G139" s="52"/>
    </row>
    <row r="140" spans="1:7" s="43" customFormat="1" ht="13.8">
      <c r="A140" s="52"/>
      <c r="B140" s="52"/>
      <c r="C140" s="52"/>
      <c r="D140" s="52"/>
      <c r="E140" s="52"/>
      <c r="F140" s="52"/>
      <c r="G140" s="52"/>
    </row>
    <row r="141" spans="1:7" s="43" customFormat="1" ht="13.8">
      <c r="A141" s="52"/>
      <c r="B141" s="52"/>
      <c r="C141" s="52"/>
      <c r="D141" s="52"/>
      <c r="E141" s="52"/>
      <c r="F141" s="52"/>
      <c r="G141" s="52"/>
    </row>
    <row r="142" spans="1:7" s="43" customFormat="1" ht="13.8">
      <c r="A142" s="52"/>
      <c r="B142" s="52"/>
      <c r="C142" s="52"/>
      <c r="D142" s="52"/>
      <c r="E142" s="52"/>
      <c r="F142" s="52"/>
      <c r="G142" s="52"/>
    </row>
    <row r="143" spans="1:7" s="43" customFormat="1" ht="13.8">
      <c r="A143" s="52"/>
      <c r="B143" s="52"/>
      <c r="C143" s="52"/>
      <c r="D143" s="52"/>
      <c r="E143" s="52"/>
      <c r="F143" s="52"/>
      <c r="G143" s="52"/>
    </row>
    <row r="144" spans="1:7" s="43" customFormat="1" ht="13.8">
      <c r="A144" s="52"/>
      <c r="B144" s="52"/>
      <c r="C144" s="52"/>
      <c r="D144" s="52"/>
      <c r="E144" s="52"/>
      <c r="F144" s="52"/>
      <c r="G144" s="52"/>
    </row>
    <row r="145" spans="1:7" s="43" customFormat="1" ht="13.8">
      <c r="A145" s="52"/>
      <c r="B145" s="52"/>
      <c r="C145" s="52"/>
      <c r="D145" s="52"/>
      <c r="E145" s="52"/>
      <c r="F145" s="52"/>
      <c r="G145" s="52"/>
    </row>
    <row r="146" spans="1:7" s="43" customFormat="1" ht="13.8">
      <c r="A146" s="52"/>
      <c r="B146" s="52"/>
      <c r="C146" s="52"/>
      <c r="D146" s="52"/>
      <c r="E146" s="52"/>
      <c r="F146" s="52"/>
      <c r="G146" s="52"/>
    </row>
    <row r="147" spans="1:7" s="43" customFormat="1" ht="13.8">
      <c r="A147" s="52"/>
      <c r="B147" s="52"/>
      <c r="C147" s="52"/>
      <c r="D147" s="52"/>
      <c r="E147" s="52"/>
      <c r="F147" s="52"/>
      <c r="G147" s="52"/>
    </row>
    <row r="148" spans="1:7" s="43" customFormat="1" ht="13.8">
      <c r="A148" s="52"/>
      <c r="B148" s="52"/>
      <c r="C148" s="52"/>
      <c r="D148" s="52"/>
      <c r="E148" s="52"/>
      <c r="F148" s="52"/>
      <c r="G148" s="52"/>
    </row>
    <row r="149" spans="1:7" s="43" customFormat="1" ht="13.8">
      <c r="A149" s="52"/>
      <c r="B149" s="52"/>
      <c r="C149" s="52"/>
      <c r="D149" s="52"/>
      <c r="E149" s="52"/>
      <c r="F149" s="52"/>
      <c r="G149" s="52"/>
    </row>
    <row r="150" spans="1:7" s="43" customFormat="1" ht="13.8">
      <c r="A150" s="52"/>
      <c r="B150" s="52"/>
      <c r="C150" s="52"/>
      <c r="D150" s="52"/>
      <c r="E150" s="52"/>
      <c r="F150" s="52"/>
      <c r="G150" s="52"/>
    </row>
    <row r="151" spans="1:7" s="43" customFormat="1" ht="13.8">
      <c r="A151" s="52"/>
      <c r="B151" s="52"/>
      <c r="C151" s="52"/>
      <c r="D151" s="52"/>
      <c r="E151" s="52"/>
      <c r="F151" s="52"/>
      <c r="G151" s="52"/>
    </row>
    <row r="152" spans="1:7" s="43" customFormat="1" ht="13.8">
      <c r="A152" s="52"/>
      <c r="B152" s="52"/>
      <c r="C152" s="52"/>
      <c r="D152" s="52"/>
      <c r="E152" s="52"/>
      <c r="F152" s="52"/>
      <c r="G152" s="52"/>
    </row>
    <row r="153" spans="1:7" s="43" customFormat="1" ht="13.8">
      <c r="A153" s="52"/>
      <c r="B153" s="52"/>
      <c r="C153" s="52"/>
      <c r="D153" s="52"/>
      <c r="E153" s="52"/>
      <c r="F153" s="52"/>
      <c r="G153" s="52"/>
    </row>
    <row r="154" spans="1:7" s="43" customFormat="1" ht="13.8">
      <c r="A154" s="52"/>
      <c r="B154" s="52"/>
      <c r="C154" s="52"/>
      <c r="D154" s="52"/>
      <c r="E154" s="52"/>
      <c r="F154" s="52"/>
      <c r="G154" s="52"/>
    </row>
    <row r="155" spans="1:7" s="43" customFormat="1" ht="13.8">
      <c r="A155" s="52"/>
      <c r="B155" s="52"/>
      <c r="C155" s="52"/>
      <c r="D155" s="52"/>
      <c r="E155" s="52"/>
      <c r="F155" s="52"/>
      <c r="G155" s="52"/>
    </row>
    <row r="156" spans="1:7" s="43" customFormat="1" ht="13.8">
      <c r="A156" s="52"/>
      <c r="B156" s="52"/>
      <c r="C156" s="52"/>
      <c r="D156" s="52"/>
      <c r="E156" s="52"/>
      <c r="F156" s="52"/>
      <c r="G156" s="52"/>
    </row>
    <row r="157" spans="1:7" s="43" customFormat="1" ht="13.8">
      <c r="A157" s="52"/>
      <c r="B157" s="52"/>
      <c r="C157" s="52"/>
      <c r="D157" s="52"/>
      <c r="E157" s="52"/>
      <c r="F157" s="52"/>
      <c r="G157" s="52"/>
    </row>
    <row r="158" spans="1:7" s="43" customFormat="1" ht="13.8">
      <c r="A158" s="52"/>
      <c r="B158" s="52"/>
      <c r="C158" s="52"/>
      <c r="D158" s="52"/>
      <c r="E158" s="52"/>
      <c r="F158" s="52"/>
      <c r="G158" s="52"/>
    </row>
    <row r="159" spans="1:7" s="43" customFormat="1" ht="13.8">
      <c r="A159" s="52"/>
      <c r="B159" s="52"/>
      <c r="C159" s="52"/>
      <c r="D159" s="52"/>
      <c r="E159" s="52"/>
      <c r="F159" s="52"/>
      <c r="G159" s="52"/>
    </row>
    <row r="160" spans="1:7" s="43" customFormat="1" ht="13.8">
      <c r="A160" s="52"/>
      <c r="B160" s="52"/>
      <c r="C160" s="52"/>
      <c r="D160" s="52"/>
      <c r="E160" s="52"/>
      <c r="F160" s="52"/>
      <c r="G160" s="52"/>
    </row>
    <row r="161" spans="1:7" s="43" customFormat="1" ht="13.8">
      <c r="A161" s="52"/>
      <c r="B161" s="52"/>
      <c r="C161" s="52"/>
      <c r="D161" s="52"/>
      <c r="E161" s="52"/>
      <c r="F161" s="52"/>
      <c r="G161" s="52"/>
    </row>
    <row r="162" spans="1:7" s="43" customFormat="1" ht="13.8">
      <c r="A162" s="52"/>
      <c r="B162" s="52"/>
      <c r="C162" s="52"/>
      <c r="D162" s="52"/>
      <c r="E162" s="52"/>
      <c r="F162" s="52"/>
      <c r="G162" s="52"/>
    </row>
    <row r="163" spans="1:7" s="43" customFormat="1" ht="13.8">
      <c r="A163" s="52"/>
      <c r="B163" s="52"/>
      <c r="C163" s="52"/>
      <c r="D163" s="52"/>
      <c r="E163" s="52"/>
      <c r="F163" s="52"/>
      <c r="G163" s="52"/>
    </row>
    <row r="164" spans="1:7" s="43" customFormat="1" ht="13.8">
      <c r="A164" s="52"/>
      <c r="B164" s="52"/>
      <c r="C164" s="52"/>
      <c r="D164" s="52"/>
      <c r="E164" s="52"/>
      <c r="F164" s="52"/>
      <c r="G164" s="52"/>
    </row>
    <row r="165" spans="1:7" s="43" customFormat="1" ht="13.8">
      <c r="A165" s="52"/>
      <c r="B165" s="52"/>
      <c r="C165" s="52"/>
      <c r="D165" s="52"/>
      <c r="E165" s="52"/>
      <c r="F165" s="52"/>
      <c r="G165" s="52"/>
    </row>
    <row r="166" spans="1:7" s="43" customFormat="1" ht="13.8">
      <c r="A166" s="52"/>
      <c r="B166" s="52"/>
      <c r="C166" s="52"/>
      <c r="D166" s="52"/>
      <c r="E166" s="52"/>
      <c r="F166" s="52"/>
      <c r="G166" s="52"/>
    </row>
    <row r="167" spans="1:7" s="43" customFormat="1" ht="13.8">
      <c r="A167" s="52"/>
      <c r="B167" s="52"/>
      <c r="C167" s="52"/>
      <c r="D167" s="52"/>
      <c r="E167" s="52"/>
      <c r="F167" s="52"/>
      <c r="G167" s="52"/>
    </row>
    <row r="168" spans="1:7" s="43" customFormat="1" ht="13.8">
      <c r="A168" s="52"/>
      <c r="B168" s="52"/>
      <c r="C168" s="52"/>
      <c r="D168" s="52"/>
      <c r="E168" s="52"/>
      <c r="F168" s="52"/>
      <c r="G168" s="52"/>
    </row>
    <row r="169" spans="1:7" s="43" customFormat="1" ht="13.8">
      <c r="A169" s="52"/>
      <c r="B169" s="52"/>
      <c r="C169" s="52"/>
      <c r="D169" s="52"/>
      <c r="E169" s="52"/>
      <c r="F169" s="52"/>
      <c r="G169" s="52"/>
    </row>
    <row r="170" spans="1:7" s="43" customFormat="1" ht="13.8">
      <c r="A170" s="52"/>
      <c r="B170" s="52"/>
      <c r="C170" s="52"/>
      <c r="D170" s="52"/>
      <c r="E170" s="52"/>
      <c r="F170" s="52"/>
      <c r="G170" s="52"/>
    </row>
    <row r="171" spans="1:7" s="43" customFormat="1" ht="13.8">
      <c r="A171" s="52"/>
      <c r="B171" s="52"/>
      <c r="C171" s="52"/>
      <c r="D171" s="52"/>
      <c r="E171" s="52"/>
      <c r="F171" s="52"/>
      <c r="G171" s="52"/>
    </row>
    <row r="172" spans="1:7" s="43" customFormat="1" ht="13.8">
      <c r="A172" s="52"/>
      <c r="B172" s="52"/>
      <c r="C172" s="52"/>
      <c r="D172" s="52"/>
      <c r="E172" s="52"/>
      <c r="F172" s="52"/>
      <c r="G172" s="52"/>
    </row>
    <row r="173" spans="1:7" s="43" customFormat="1" ht="13.8">
      <c r="A173" s="52"/>
      <c r="B173" s="52"/>
      <c r="C173" s="52"/>
      <c r="D173" s="52"/>
      <c r="E173" s="52"/>
      <c r="F173" s="52"/>
      <c r="G173" s="52"/>
    </row>
    <row r="174" spans="1:7" s="43" customFormat="1" ht="13.8">
      <c r="A174" s="52"/>
      <c r="B174" s="52"/>
      <c r="C174" s="52"/>
      <c r="D174" s="52"/>
      <c r="E174" s="52"/>
      <c r="F174" s="52"/>
      <c r="G174" s="52"/>
    </row>
    <row r="175" spans="1:7" s="43" customFormat="1" ht="13.8">
      <c r="A175" s="52"/>
      <c r="B175" s="52"/>
      <c r="C175" s="52"/>
      <c r="D175" s="52"/>
      <c r="E175" s="52"/>
      <c r="F175" s="52"/>
      <c r="G175" s="52"/>
    </row>
    <row r="176" spans="1:7" s="43" customFormat="1" ht="13.8">
      <c r="A176" s="52"/>
      <c r="B176" s="52"/>
      <c r="C176" s="52"/>
      <c r="D176" s="52"/>
      <c r="E176" s="52"/>
      <c r="F176" s="52"/>
      <c r="G176" s="52"/>
    </row>
    <row r="177" spans="1:7" s="43" customFormat="1" ht="13.8">
      <c r="A177" s="52"/>
      <c r="B177" s="52"/>
      <c r="C177" s="52"/>
      <c r="D177" s="52"/>
      <c r="E177" s="52"/>
      <c r="F177" s="52"/>
      <c r="G177" s="52"/>
    </row>
    <row r="178" spans="1:7" s="43" customFormat="1" ht="13.8">
      <c r="A178" s="52"/>
      <c r="B178" s="52"/>
      <c r="C178" s="52"/>
      <c r="D178" s="52"/>
      <c r="E178" s="52"/>
      <c r="F178" s="52"/>
      <c r="G178" s="52"/>
    </row>
    <row r="179" spans="1:7" s="43" customFormat="1" ht="13.8">
      <c r="A179" s="52"/>
      <c r="B179" s="52"/>
      <c r="C179" s="52"/>
      <c r="D179" s="52"/>
      <c r="E179" s="52"/>
      <c r="F179" s="52"/>
      <c r="G179" s="52"/>
    </row>
    <row r="180" spans="1:7" s="43" customFormat="1" ht="13.8">
      <c r="A180" s="52"/>
      <c r="B180" s="52"/>
      <c r="C180" s="52"/>
      <c r="D180" s="52"/>
      <c r="E180" s="52"/>
      <c r="F180" s="52"/>
      <c r="G180" s="52"/>
    </row>
    <row r="181" spans="1:7" s="43" customFormat="1" ht="13.8">
      <c r="A181" s="52"/>
      <c r="B181" s="52"/>
      <c r="C181" s="52"/>
      <c r="D181" s="52"/>
      <c r="E181" s="52"/>
      <c r="F181" s="52"/>
      <c r="G181" s="52"/>
    </row>
    <row r="182" spans="1:7" s="43" customFormat="1" ht="13.8">
      <c r="A182" s="52"/>
      <c r="B182" s="52"/>
      <c r="C182" s="52"/>
      <c r="D182" s="52"/>
      <c r="E182" s="52"/>
      <c r="F182" s="52"/>
      <c r="G182" s="52"/>
    </row>
    <row r="183" spans="1:7" s="43" customFormat="1" ht="13.8">
      <c r="A183" s="52"/>
      <c r="B183" s="52"/>
      <c r="C183" s="52"/>
      <c r="D183" s="52"/>
      <c r="E183" s="52"/>
      <c r="F183" s="52"/>
      <c r="G183" s="52"/>
    </row>
    <row r="184" spans="1:7" s="43" customFormat="1" ht="13.8">
      <c r="A184" s="52"/>
      <c r="B184" s="52"/>
      <c r="C184" s="52"/>
      <c r="D184" s="52"/>
      <c r="E184" s="52"/>
      <c r="F184" s="52"/>
      <c r="G184" s="52"/>
    </row>
    <row r="185" spans="1:7" s="43" customFormat="1" ht="13.8">
      <c r="A185" s="52"/>
      <c r="B185" s="52"/>
      <c r="C185" s="52"/>
      <c r="D185" s="52"/>
      <c r="E185" s="52"/>
      <c r="F185" s="52"/>
      <c r="G185" s="52"/>
    </row>
    <row r="186" spans="1:7" s="43" customFormat="1" ht="13.8">
      <c r="A186" s="52"/>
      <c r="B186" s="52"/>
      <c r="C186" s="52"/>
      <c r="D186" s="52"/>
      <c r="E186" s="52"/>
      <c r="F186" s="52"/>
      <c r="G186" s="52"/>
    </row>
    <row r="187" spans="1:7" s="43" customFormat="1" ht="13.8">
      <c r="A187" s="52"/>
      <c r="B187" s="52"/>
      <c r="C187" s="52"/>
      <c r="D187" s="52"/>
      <c r="E187" s="52"/>
      <c r="F187" s="52"/>
      <c r="G187" s="52"/>
    </row>
    <row r="188" spans="1:7" s="43" customFormat="1" ht="13.8">
      <c r="A188" s="52"/>
      <c r="B188" s="52"/>
      <c r="C188" s="52"/>
      <c r="D188" s="52"/>
      <c r="E188" s="52"/>
      <c r="F188" s="52"/>
      <c r="G188" s="52"/>
    </row>
    <row r="189" spans="1:7" s="43" customFormat="1" ht="13.8">
      <c r="A189" s="52"/>
      <c r="B189" s="52"/>
      <c r="C189" s="52"/>
      <c r="D189" s="52"/>
      <c r="E189" s="52"/>
      <c r="F189" s="52"/>
      <c r="G189" s="52"/>
    </row>
    <row r="190" spans="1:7" s="43" customFormat="1" ht="13.8">
      <c r="A190" s="52"/>
      <c r="B190" s="52"/>
      <c r="C190" s="52"/>
      <c r="D190" s="52"/>
      <c r="E190" s="52"/>
      <c r="F190" s="52"/>
      <c r="G190" s="52"/>
    </row>
    <row r="191" spans="1:7" s="43" customFormat="1" ht="13.8">
      <c r="A191" s="52"/>
      <c r="B191" s="52"/>
      <c r="C191" s="52"/>
      <c r="D191" s="52"/>
      <c r="E191" s="52"/>
      <c r="F191" s="52"/>
      <c r="G191" s="52"/>
    </row>
    <row r="192" spans="1:7" s="43" customFormat="1" ht="13.8">
      <c r="A192" s="52"/>
      <c r="B192" s="52"/>
      <c r="C192" s="52"/>
      <c r="D192" s="52"/>
      <c r="E192" s="52"/>
      <c r="F192" s="52"/>
      <c r="G192" s="52"/>
    </row>
    <row r="193" spans="1:7" s="43" customFormat="1" ht="13.8">
      <c r="A193" s="52"/>
      <c r="B193" s="52"/>
      <c r="C193" s="52"/>
      <c r="D193" s="52"/>
      <c r="E193" s="52"/>
      <c r="F193" s="52"/>
      <c r="G193" s="52"/>
    </row>
    <row r="194" spans="1:7" s="43" customFormat="1" ht="13.8">
      <c r="A194" s="52"/>
      <c r="B194" s="52"/>
      <c r="C194" s="52"/>
      <c r="D194" s="52"/>
      <c r="E194" s="52"/>
      <c r="F194" s="52"/>
      <c r="G194" s="52"/>
    </row>
    <row r="195" spans="1:7" s="43" customFormat="1" ht="13.8">
      <c r="A195" s="52"/>
      <c r="B195" s="52"/>
      <c r="C195" s="52"/>
      <c r="D195" s="52"/>
      <c r="E195" s="52"/>
      <c r="F195" s="52"/>
      <c r="G195" s="52"/>
    </row>
    <row r="196" spans="1:7" s="43" customFormat="1" ht="13.8">
      <c r="A196" s="52"/>
      <c r="B196" s="52"/>
      <c r="C196" s="52"/>
      <c r="D196" s="52"/>
      <c r="E196" s="52"/>
      <c r="F196" s="52"/>
      <c r="G196" s="52"/>
    </row>
    <row r="197" spans="1:7" s="43" customFormat="1" ht="13.8">
      <c r="A197" s="52"/>
      <c r="B197" s="52"/>
      <c r="C197" s="52"/>
      <c r="D197" s="52"/>
      <c r="E197" s="52"/>
      <c r="F197" s="52"/>
      <c r="G197" s="52"/>
    </row>
    <row r="198" spans="1:7" s="43" customFormat="1" ht="13.8">
      <c r="A198" s="52"/>
      <c r="B198" s="52"/>
      <c r="C198" s="52"/>
      <c r="D198" s="52"/>
      <c r="E198" s="52"/>
      <c r="F198" s="52"/>
      <c r="G198" s="52"/>
    </row>
    <row r="199" spans="1:7" s="43" customFormat="1" ht="13.8">
      <c r="A199" s="52"/>
      <c r="B199" s="52"/>
      <c r="C199" s="52"/>
      <c r="D199" s="52"/>
      <c r="E199" s="52"/>
      <c r="F199" s="52"/>
      <c r="G199" s="52"/>
    </row>
    <row r="200" spans="1:7" s="43" customFormat="1" ht="13.8">
      <c r="A200" s="52"/>
      <c r="B200" s="52"/>
      <c r="C200" s="52"/>
      <c r="D200" s="52"/>
      <c r="E200" s="52"/>
      <c r="F200" s="52"/>
      <c r="G200" s="52"/>
    </row>
    <row r="201" spans="1:7" s="43" customFormat="1" ht="13.8">
      <c r="A201" s="52"/>
      <c r="B201" s="52"/>
      <c r="C201" s="52"/>
      <c r="D201" s="52"/>
      <c r="E201" s="52"/>
      <c r="F201" s="52"/>
      <c r="G201" s="52"/>
    </row>
    <row r="202" spans="1:7" s="43" customFormat="1" ht="13.8">
      <c r="A202" s="52"/>
      <c r="B202" s="52"/>
      <c r="C202" s="52"/>
      <c r="D202" s="52"/>
      <c r="E202" s="52"/>
      <c r="F202" s="52"/>
      <c r="G202" s="52"/>
    </row>
    <row r="203" spans="1:7" s="43" customFormat="1" ht="13.8">
      <c r="A203" s="52"/>
      <c r="B203" s="52"/>
      <c r="C203" s="52"/>
      <c r="D203" s="52"/>
      <c r="E203" s="52"/>
      <c r="F203" s="52"/>
      <c r="G203" s="52"/>
    </row>
    <row r="204" spans="1:7" s="43" customFormat="1" ht="13.8">
      <c r="A204" s="52"/>
      <c r="B204" s="52"/>
      <c r="C204" s="52"/>
      <c r="D204" s="52"/>
      <c r="E204" s="52"/>
      <c r="F204" s="52"/>
      <c r="G204" s="52"/>
    </row>
    <row r="205" spans="1:7" s="43" customFormat="1" ht="13.8">
      <c r="A205" s="52"/>
      <c r="B205" s="52"/>
      <c r="C205" s="52"/>
      <c r="D205" s="52"/>
      <c r="E205" s="52"/>
      <c r="F205" s="52"/>
      <c r="G205" s="52"/>
    </row>
    <row r="206" spans="1:7" s="43" customFormat="1" ht="13.8">
      <c r="A206" s="52"/>
      <c r="B206" s="52"/>
      <c r="C206" s="52"/>
      <c r="D206" s="52"/>
      <c r="E206" s="52"/>
      <c r="F206" s="52"/>
      <c r="G206" s="52"/>
    </row>
    <row r="207" spans="1:7" s="43" customFormat="1" ht="13.8">
      <c r="A207" s="52"/>
      <c r="B207" s="52"/>
      <c r="C207" s="52"/>
      <c r="D207" s="52"/>
      <c r="E207" s="52"/>
      <c r="F207" s="52"/>
      <c r="G207" s="52"/>
    </row>
    <row r="208" spans="1:7" s="43" customFormat="1" ht="13.8">
      <c r="A208" s="52"/>
      <c r="B208" s="52"/>
      <c r="C208" s="52"/>
      <c r="D208" s="52"/>
      <c r="E208" s="52"/>
      <c r="F208" s="52"/>
      <c r="G208" s="52"/>
    </row>
    <row r="209" spans="1:7" s="43" customFormat="1" ht="13.8">
      <c r="A209" s="52"/>
      <c r="B209" s="52"/>
      <c r="C209" s="52"/>
      <c r="D209" s="52"/>
      <c r="E209" s="52"/>
      <c r="F209" s="52"/>
      <c r="G209" s="52"/>
    </row>
    <row r="210" spans="1:7" s="43" customFormat="1" ht="13.8">
      <c r="A210" s="52"/>
      <c r="B210" s="52"/>
      <c r="C210" s="52"/>
      <c r="D210" s="52"/>
      <c r="E210" s="52"/>
      <c r="F210" s="52"/>
      <c r="G210" s="52"/>
    </row>
    <row r="211" spans="1:7" s="43" customFormat="1" ht="13.8">
      <c r="A211" s="52"/>
      <c r="B211" s="52"/>
      <c r="C211" s="52"/>
      <c r="D211" s="52"/>
      <c r="E211" s="52"/>
      <c r="F211" s="52"/>
      <c r="G211" s="52"/>
    </row>
    <row r="212" spans="1:7" s="43" customFormat="1" ht="13.8">
      <c r="A212" s="52"/>
      <c r="B212" s="52"/>
      <c r="C212" s="52"/>
      <c r="D212" s="52"/>
      <c r="E212" s="52"/>
      <c r="F212" s="52"/>
      <c r="G212" s="52"/>
    </row>
    <row r="213" spans="1:7" s="43" customFormat="1" ht="13.8">
      <c r="A213" s="52"/>
      <c r="B213" s="52"/>
      <c r="C213" s="52"/>
      <c r="D213" s="52"/>
      <c r="E213" s="52"/>
      <c r="F213" s="52"/>
      <c r="G213" s="52"/>
    </row>
    <row r="214" spans="1:7" s="43" customFormat="1" ht="13.8">
      <c r="A214" s="52"/>
      <c r="B214" s="52"/>
      <c r="C214" s="52"/>
      <c r="D214" s="52"/>
      <c r="E214" s="52"/>
      <c r="F214" s="52"/>
      <c r="G214" s="52"/>
    </row>
    <row r="215" spans="1:7" s="43" customFormat="1" ht="13.8">
      <c r="A215" s="52"/>
      <c r="B215" s="52"/>
      <c r="C215" s="52"/>
      <c r="D215" s="52"/>
      <c r="E215" s="52"/>
      <c r="F215" s="52"/>
      <c r="G215" s="52"/>
    </row>
    <row r="216" spans="1:7" s="43" customFormat="1" ht="13.8">
      <c r="A216" s="52"/>
      <c r="B216" s="52"/>
      <c r="C216" s="52"/>
      <c r="D216" s="52"/>
      <c r="E216" s="52"/>
      <c r="F216" s="52"/>
      <c r="G216" s="52"/>
    </row>
    <row r="217" spans="1:7" s="43" customFormat="1" ht="13.8">
      <c r="A217" s="52"/>
      <c r="B217" s="52"/>
      <c r="C217" s="52"/>
      <c r="D217" s="52"/>
      <c r="E217" s="52"/>
      <c r="F217" s="52"/>
      <c r="G217" s="52"/>
    </row>
    <row r="218" spans="1:7" s="43" customFormat="1" ht="13.8">
      <c r="A218" s="52"/>
      <c r="B218" s="52"/>
      <c r="C218" s="52"/>
      <c r="D218" s="52"/>
      <c r="E218" s="52"/>
      <c r="F218" s="52"/>
      <c r="G218" s="52"/>
    </row>
    <row r="219" spans="1:7" s="43" customFormat="1" ht="13.8">
      <c r="A219" s="52"/>
      <c r="B219" s="52"/>
      <c r="C219" s="52"/>
      <c r="D219" s="52"/>
      <c r="E219" s="52"/>
      <c r="F219" s="52"/>
      <c r="G219" s="52"/>
    </row>
    <row r="220" spans="1:7" s="43" customFormat="1" ht="13.8">
      <c r="A220" s="52"/>
      <c r="B220" s="52"/>
      <c r="C220" s="52"/>
      <c r="D220" s="52"/>
      <c r="E220" s="52"/>
      <c r="F220" s="52"/>
      <c r="G220" s="52"/>
    </row>
    <row r="221" spans="1:7" s="43" customFormat="1" ht="13.8">
      <c r="A221" s="52"/>
      <c r="B221" s="52"/>
      <c r="C221" s="52"/>
      <c r="D221" s="52"/>
      <c r="E221" s="52"/>
      <c r="F221" s="52"/>
      <c r="G221" s="52"/>
    </row>
    <row r="222" spans="1:7" s="43" customFormat="1" ht="13.8">
      <c r="A222" s="52"/>
      <c r="B222" s="52"/>
      <c r="C222" s="52"/>
      <c r="D222" s="52"/>
      <c r="E222" s="52"/>
      <c r="F222" s="52"/>
      <c r="G222" s="52"/>
    </row>
    <row r="223" spans="1:7" s="43" customFormat="1" ht="13.8">
      <c r="A223" s="52"/>
      <c r="B223" s="52"/>
      <c r="C223" s="52"/>
      <c r="D223" s="52"/>
      <c r="E223" s="52"/>
      <c r="F223" s="52"/>
      <c r="G223" s="52"/>
    </row>
    <row r="224" spans="1:7" s="43" customFormat="1" ht="13.8">
      <c r="A224" s="52"/>
      <c r="B224" s="52"/>
      <c r="C224" s="52"/>
      <c r="D224" s="52"/>
      <c r="E224" s="52"/>
      <c r="F224" s="52"/>
      <c r="G224" s="52"/>
    </row>
    <row r="225" spans="1:7" s="43" customFormat="1" ht="13.8">
      <c r="A225" s="52"/>
      <c r="B225" s="52"/>
      <c r="C225" s="52"/>
      <c r="D225" s="52"/>
      <c r="E225" s="52"/>
      <c r="F225" s="52"/>
      <c r="G225" s="52"/>
    </row>
    <row r="226" spans="1:7" s="43" customFormat="1" ht="13.8">
      <c r="A226" s="52"/>
      <c r="B226" s="52"/>
      <c r="C226" s="52"/>
      <c r="D226" s="52"/>
      <c r="E226" s="52"/>
      <c r="F226" s="52"/>
      <c r="G226" s="52"/>
    </row>
    <row r="227" spans="1:7" s="43" customFormat="1" ht="13.8">
      <c r="A227" s="52"/>
      <c r="B227" s="52"/>
      <c r="C227" s="52"/>
      <c r="D227" s="52"/>
      <c r="E227" s="52"/>
      <c r="F227" s="52"/>
      <c r="G227" s="52"/>
    </row>
    <row r="228" spans="1:7" s="43" customFormat="1" ht="13.8">
      <c r="A228" s="52"/>
      <c r="B228" s="52"/>
      <c r="C228" s="52"/>
      <c r="D228" s="52"/>
      <c r="E228" s="52"/>
      <c r="F228" s="52"/>
      <c r="G228" s="52"/>
    </row>
    <row r="229" spans="1:7" s="43" customFormat="1" ht="13.8">
      <c r="A229" s="52"/>
      <c r="B229" s="52"/>
      <c r="C229" s="52"/>
      <c r="D229" s="52"/>
      <c r="E229" s="52"/>
      <c r="F229" s="52"/>
      <c r="G229" s="52"/>
    </row>
    <row r="230" spans="1:7" s="43" customFormat="1" ht="13.8">
      <c r="A230" s="52"/>
      <c r="B230" s="52"/>
      <c r="C230" s="52"/>
      <c r="D230" s="52"/>
      <c r="E230" s="52"/>
      <c r="F230" s="52"/>
      <c r="G230" s="52"/>
    </row>
    <row r="231" spans="1:7" s="43" customFormat="1" ht="13.8">
      <c r="A231" s="52"/>
      <c r="B231" s="52"/>
      <c r="C231" s="52"/>
      <c r="D231" s="52"/>
      <c r="E231" s="52"/>
      <c r="F231" s="52"/>
      <c r="G231" s="52"/>
    </row>
    <row r="232" spans="1:7" s="43" customFormat="1" ht="13.8">
      <c r="A232" s="52"/>
      <c r="B232" s="52"/>
      <c r="C232" s="52"/>
      <c r="D232" s="52"/>
      <c r="E232" s="52"/>
      <c r="F232" s="52"/>
      <c r="G232" s="52"/>
    </row>
    <row r="233" spans="1:7" s="43" customFormat="1" ht="13.8">
      <c r="A233" s="52"/>
      <c r="B233" s="52"/>
      <c r="C233" s="52"/>
      <c r="D233" s="52"/>
      <c r="E233" s="52"/>
      <c r="F233" s="52"/>
      <c r="G233" s="52"/>
    </row>
    <row r="234" spans="1:7" s="43" customFormat="1" ht="13.8">
      <c r="A234" s="52"/>
      <c r="B234" s="52"/>
      <c r="C234" s="52"/>
      <c r="D234" s="52"/>
      <c r="E234" s="52"/>
      <c r="F234" s="52"/>
      <c r="G234" s="52"/>
    </row>
    <row r="235" spans="1:7" s="43" customFormat="1" ht="13.8">
      <c r="A235" s="52"/>
      <c r="B235" s="52"/>
      <c r="C235" s="52"/>
      <c r="D235" s="52"/>
      <c r="E235" s="52"/>
      <c r="F235" s="52"/>
      <c r="G235" s="52"/>
    </row>
    <row r="236" spans="1:7" s="43" customFormat="1" ht="13.8">
      <c r="A236" s="52"/>
      <c r="B236" s="52"/>
      <c r="C236" s="52"/>
      <c r="D236" s="52"/>
      <c r="E236" s="52"/>
      <c r="F236" s="52"/>
      <c r="G236" s="52"/>
    </row>
    <row r="237" spans="1:7" s="43" customFormat="1" ht="13.8">
      <c r="A237" s="52"/>
      <c r="B237" s="52"/>
      <c r="C237" s="52"/>
      <c r="D237" s="52"/>
      <c r="E237" s="52"/>
      <c r="F237" s="52"/>
      <c r="G237" s="52"/>
    </row>
    <row r="238" spans="1:7" s="43" customFormat="1" ht="13.8">
      <c r="A238" s="52"/>
      <c r="B238" s="52"/>
      <c r="C238" s="52"/>
      <c r="D238" s="52"/>
      <c r="E238" s="52"/>
      <c r="F238" s="52"/>
      <c r="G238" s="52"/>
    </row>
    <row r="239" spans="1:7" s="43" customFormat="1" ht="13.8">
      <c r="A239" s="52"/>
      <c r="B239" s="52"/>
      <c r="C239" s="52"/>
      <c r="D239" s="52"/>
      <c r="E239" s="52"/>
      <c r="F239" s="52"/>
      <c r="G239" s="52"/>
    </row>
    <row r="240" spans="1:7" s="43" customFormat="1" ht="13.8">
      <c r="A240" s="52"/>
      <c r="B240" s="52"/>
      <c r="C240" s="52"/>
      <c r="D240" s="52"/>
      <c r="E240" s="52"/>
      <c r="F240" s="52"/>
      <c r="G240" s="52"/>
    </row>
    <row r="241" spans="1:7" s="43" customFormat="1" ht="13.8">
      <c r="A241" s="52"/>
      <c r="B241" s="52"/>
      <c r="C241" s="52"/>
      <c r="D241" s="52"/>
      <c r="E241" s="52"/>
      <c r="F241" s="52"/>
      <c r="G241" s="52"/>
    </row>
    <row r="242" spans="1:7" s="43" customFormat="1" ht="13.8">
      <c r="A242" s="52"/>
      <c r="B242" s="52"/>
      <c r="C242" s="52"/>
      <c r="D242" s="52"/>
      <c r="E242" s="52"/>
      <c r="F242" s="52"/>
      <c r="G242" s="52"/>
    </row>
    <row r="243" spans="1:7" s="43" customFormat="1" ht="13.8">
      <c r="A243" s="52"/>
      <c r="B243" s="52"/>
      <c r="C243" s="52"/>
      <c r="D243" s="52"/>
      <c r="E243" s="52"/>
      <c r="F243" s="52"/>
      <c r="G243" s="52"/>
    </row>
    <row r="244" spans="1:7" s="43" customFormat="1" ht="13.8">
      <c r="A244" s="52"/>
      <c r="B244" s="52"/>
      <c r="C244" s="52"/>
      <c r="D244" s="52"/>
      <c r="E244" s="52"/>
      <c r="F244" s="52"/>
      <c r="G244" s="52"/>
    </row>
    <row r="245" spans="1:7" s="43" customFormat="1" ht="13.8">
      <c r="A245" s="52"/>
      <c r="B245" s="52"/>
      <c r="C245" s="52"/>
      <c r="D245" s="52"/>
      <c r="E245" s="52"/>
      <c r="F245" s="52"/>
      <c r="G245" s="52"/>
    </row>
    <row r="246" spans="1:7" s="43" customFormat="1" ht="13.8">
      <c r="A246" s="52"/>
      <c r="B246" s="52"/>
      <c r="C246" s="52"/>
      <c r="D246" s="52"/>
      <c r="E246" s="52"/>
      <c r="F246" s="52"/>
      <c r="G246" s="52"/>
    </row>
    <row r="247" spans="1:7" s="43" customFormat="1" ht="13.8">
      <c r="A247" s="52"/>
      <c r="B247" s="52"/>
      <c r="C247" s="52"/>
      <c r="D247" s="52"/>
      <c r="E247" s="52"/>
      <c r="F247" s="52"/>
      <c r="G247" s="52"/>
    </row>
    <row r="248" spans="1:7" s="43" customFormat="1" ht="13.8">
      <c r="A248" s="52"/>
      <c r="B248" s="52"/>
      <c r="C248" s="52"/>
      <c r="D248" s="52"/>
      <c r="E248" s="52"/>
      <c r="F248" s="52"/>
      <c r="G248" s="52"/>
    </row>
    <row r="249" spans="1:7" s="43" customFormat="1" ht="13.8">
      <c r="A249" s="52"/>
      <c r="B249" s="52"/>
      <c r="C249" s="52"/>
      <c r="D249" s="52"/>
      <c r="E249" s="52"/>
      <c r="F249" s="52"/>
      <c r="G249" s="52"/>
    </row>
    <row r="250" spans="1:7" s="43" customFormat="1" ht="13.8">
      <c r="A250" s="52"/>
      <c r="B250" s="52"/>
      <c r="C250" s="52"/>
      <c r="D250" s="52"/>
      <c r="E250" s="52"/>
      <c r="F250" s="52"/>
      <c r="G250" s="52"/>
    </row>
    <row r="251" spans="1:7" s="43" customFormat="1" ht="13.8">
      <c r="A251" s="52"/>
      <c r="B251" s="52"/>
      <c r="C251" s="52"/>
      <c r="D251" s="52"/>
      <c r="E251" s="52"/>
      <c r="F251" s="52"/>
      <c r="G251" s="52"/>
    </row>
    <row r="252" spans="1:7" s="43" customFormat="1" ht="13.8">
      <c r="A252" s="52"/>
      <c r="B252" s="52"/>
      <c r="C252" s="52"/>
      <c r="D252" s="52"/>
      <c r="E252" s="52"/>
      <c r="F252" s="52"/>
      <c r="G252" s="52"/>
    </row>
    <row r="253" spans="1:7" s="43" customFormat="1" ht="13.8">
      <c r="A253" s="52"/>
      <c r="B253" s="52"/>
      <c r="C253" s="52"/>
      <c r="D253" s="52"/>
      <c r="E253" s="52"/>
      <c r="F253" s="52"/>
      <c r="G253" s="52"/>
    </row>
    <row r="254" spans="1:7" s="43" customFormat="1" ht="13.8">
      <c r="A254" s="52"/>
      <c r="B254" s="52"/>
      <c r="C254" s="52"/>
      <c r="D254" s="52"/>
      <c r="E254" s="52"/>
      <c r="F254" s="52"/>
      <c r="G254" s="52"/>
    </row>
    <row r="255" spans="1:7" s="43" customFormat="1" ht="13.8">
      <c r="A255" s="52"/>
      <c r="B255" s="52"/>
      <c r="C255" s="52"/>
      <c r="D255" s="52"/>
      <c r="E255" s="52"/>
      <c r="F255" s="52"/>
      <c r="G255" s="52"/>
    </row>
    <row r="256" spans="1:7" s="43" customFormat="1" ht="13.8">
      <c r="A256" s="52"/>
      <c r="B256" s="52"/>
      <c r="C256" s="52"/>
      <c r="D256" s="52"/>
      <c r="E256" s="52"/>
      <c r="F256" s="52"/>
      <c r="G256" s="52"/>
    </row>
    <row r="257" spans="1:7" s="43" customFormat="1" ht="13.8">
      <c r="A257" s="52"/>
      <c r="B257" s="52"/>
      <c r="C257" s="52"/>
      <c r="D257" s="52"/>
      <c r="E257" s="52"/>
      <c r="F257" s="52"/>
      <c r="G257" s="52"/>
    </row>
    <row r="258" spans="1:7" s="43" customFormat="1" ht="13.8">
      <c r="A258" s="52"/>
      <c r="B258" s="52"/>
      <c r="C258" s="52"/>
      <c r="D258" s="52"/>
      <c r="E258" s="52"/>
      <c r="F258" s="52"/>
      <c r="G258" s="52"/>
    </row>
    <row r="259" spans="1:7" s="43" customFormat="1" ht="13.8">
      <c r="A259" s="52"/>
      <c r="B259" s="52"/>
      <c r="C259" s="52"/>
      <c r="D259" s="52"/>
      <c r="E259" s="52"/>
      <c r="F259" s="52"/>
      <c r="G259" s="52"/>
    </row>
    <row r="260" spans="1:7" s="43" customFormat="1" ht="13.8">
      <c r="A260" s="52"/>
      <c r="B260" s="52"/>
      <c r="C260" s="52"/>
      <c r="D260" s="52"/>
      <c r="E260" s="52"/>
      <c r="F260" s="52"/>
      <c r="G260" s="52"/>
    </row>
    <row r="261" spans="1:7" s="43" customFormat="1" ht="13.8">
      <c r="A261" s="52"/>
      <c r="B261" s="52"/>
      <c r="C261" s="52"/>
      <c r="D261" s="52"/>
      <c r="E261" s="52"/>
      <c r="F261" s="52"/>
      <c r="G261" s="52"/>
    </row>
    <row r="262" spans="1:7" s="43" customFormat="1" ht="13.8">
      <c r="A262" s="52"/>
      <c r="B262" s="52"/>
      <c r="C262" s="52"/>
      <c r="D262" s="52"/>
      <c r="E262" s="52"/>
      <c r="F262" s="52"/>
      <c r="G262" s="52"/>
    </row>
    <row r="263" spans="1:7" s="43" customFormat="1" ht="13.8">
      <c r="A263" s="52"/>
      <c r="B263" s="52"/>
      <c r="C263" s="52"/>
      <c r="D263" s="52"/>
      <c r="E263" s="52"/>
      <c r="F263" s="52"/>
      <c r="G263" s="52"/>
    </row>
    <row r="264" spans="1:7" s="43" customFormat="1" ht="13.8">
      <c r="A264" s="52"/>
      <c r="B264" s="52"/>
      <c r="C264" s="52"/>
      <c r="D264" s="52"/>
      <c r="E264" s="52"/>
      <c r="F264" s="52"/>
      <c r="G264" s="52"/>
    </row>
    <row r="265" spans="1:7" s="43" customFormat="1" ht="13.8">
      <c r="A265" s="52"/>
      <c r="B265" s="52"/>
      <c r="C265" s="52"/>
      <c r="D265" s="52"/>
      <c r="E265" s="52"/>
      <c r="F265" s="52"/>
      <c r="G265" s="52"/>
    </row>
    <row r="266" spans="1:7" s="43" customFormat="1" ht="13.8">
      <c r="A266" s="52"/>
      <c r="B266" s="52"/>
      <c r="C266" s="52"/>
      <c r="D266" s="52"/>
      <c r="E266" s="52"/>
      <c r="F266" s="52"/>
      <c r="G266" s="52"/>
    </row>
    <row r="267" spans="1:7" s="43" customFormat="1" ht="13.8">
      <c r="A267" s="52"/>
      <c r="B267" s="52"/>
      <c r="C267" s="52"/>
      <c r="D267" s="52"/>
      <c r="E267" s="52"/>
      <c r="F267" s="52"/>
      <c r="G267" s="52"/>
    </row>
    <row r="268" spans="1:7" s="43" customFormat="1" ht="13.8">
      <c r="A268" s="52"/>
      <c r="B268" s="52"/>
      <c r="C268" s="52"/>
      <c r="D268" s="52"/>
      <c r="E268" s="52"/>
      <c r="F268" s="52"/>
      <c r="G268" s="52"/>
    </row>
    <row r="269" spans="1:7" s="43" customFormat="1" ht="13.8">
      <c r="A269" s="52"/>
      <c r="B269" s="52"/>
      <c r="C269" s="52"/>
      <c r="D269" s="52"/>
      <c r="E269" s="52"/>
      <c r="F269" s="52"/>
      <c r="G269" s="52"/>
    </row>
    <row r="270" spans="1:7" s="43" customFormat="1" ht="13.8">
      <c r="A270" s="52"/>
      <c r="B270" s="52"/>
      <c r="C270" s="52"/>
      <c r="D270" s="52"/>
      <c r="E270" s="52"/>
      <c r="F270" s="52"/>
      <c r="G270" s="52"/>
    </row>
    <row r="271" spans="1:7" s="43" customFormat="1" ht="13.8">
      <c r="A271" s="52"/>
      <c r="B271" s="52"/>
      <c r="C271" s="52"/>
      <c r="D271" s="52"/>
      <c r="E271" s="52"/>
      <c r="F271" s="52"/>
      <c r="G271" s="52"/>
    </row>
    <row r="272" spans="1:7" s="43" customFormat="1" ht="13.8">
      <c r="A272" s="52"/>
      <c r="B272" s="52"/>
      <c r="C272" s="52"/>
      <c r="D272" s="52"/>
      <c r="E272" s="52"/>
      <c r="F272" s="52"/>
      <c r="G272" s="52"/>
    </row>
    <row r="273" spans="1:7" s="43" customFormat="1" ht="13.8">
      <c r="A273" s="52"/>
      <c r="B273" s="52"/>
      <c r="C273" s="52"/>
      <c r="D273" s="52"/>
      <c r="E273" s="52"/>
      <c r="F273" s="52"/>
      <c r="G273" s="52"/>
    </row>
    <row r="274" spans="1:7" s="43" customFormat="1" ht="13.8">
      <c r="A274" s="52"/>
      <c r="B274" s="52"/>
      <c r="C274" s="52"/>
      <c r="D274" s="52"/>
      <c r="E274" s="52"/>
      <c r="F274" s="52"/>
      <c r="G274" s="52"/>
    </row>
    <row r="275" spans="1:7" s="43" customFormat="1" ht="13.8">
      <c r="A275" s="52"/>
      <c r="B275" s="52"/>
      <c r="C275" s="52"/>
      <c r="D275" s="52"/>
      <c r="E275" s="52"/>
      <c r="F275" s="52"/>
      <c r="G275" s="52"/>
    </row>
    <row r="276" spans="1:7" s="43" customFormat="1" ht="13.8">
      <c r="A276" s="52"/>
      <c r="B276" s="52"/>
      <c r="C276" s="52"/>
      <c r="D276" s="52"/>
      <c r="E276" s="52"/>
      <c r="F276" s="52"/>
      <c r="G276" s="52"/>
    </row>
    <row r="277" spans="1:7" s="43" customFormat="1" ht="13.8">
      <c r="A277" s="52"/>
      <c r="B277" s="52"/>
      <c r="C277" s="52"/>
      <c r="D277" s="52"/>
      <c r="E277" s="52"/>
      <c r="F277" s="52"/>
      <c r="G277" s="52"/>
    </row>
    <row r="278" spans="1:7" s="43" customFormat="1" ht="13.8">
      <c r="A278" s="52"/>
      <c r="B278" s="52"/>
      <c r="C278" s="52"/>
      <c r="D278" s="52"/>
      <c r="E278" s="52"/>
      <c r="F278" s="52"/>
      <c r="G278" s="52"/>
    </row>
    <row r="279" spans="1:7" s="43" customFormat="1" ht="13.8">
      <c r="A279" s="52"/>
      <c r="B279" s="52"/>
      <c r="C279" s="52"/>
      <c r="D279" s="52"/>
      <c r="E279" s="52"/>
      <c r="F279" s="52"/>
      <c r="G279" s="52"/>
    </row>
    <row r="280" spans="1:7" s="43" customFormat="1" ht="13.8">
      <c r="A280" s="52"/>
      <c r="B280" s="52"/>
      <c r="C280" s="52"/>
      <c r="D280" s="52"/>
      <c r="E280" s="52"/>
      <c r="F280" s="52"/>
      <c r="G280" s="52"/>
    </row>
    <row r="281" spans="1:7" s="43" customFormat="1" ht="13.8">
      <c r="A281" s="52"/>
      <c r="B281" s="52"/>
      <c r="C281" s="52"/>
      <c r="D281" s="52"/>
      <c r="E281" s="52"/>
      <c r="F281" s="52"/>
      <c r="G281" s="52"/>
    </row>
    <row r="282" spans="1:7" s="43" customFormat="1" ht="13.8">
      <c r="A282" s="52"/>
      <c r="B282" s="52"/>
      <c r="C282" s="52"/>
      <c r="D282" s="52"/>
      <c r="E282" s="52"/>
      <c r="F282" s="52"/>
      <c r="G282" s="52"/>
    </row>
    <row r="283" spans="1:7" s="43" customFormat="1" ht="13.8">
      <c r="A283" s="52"/>
      <c r="B283" s="52"/>
      <c r="C283" s="52"/>
      <c r="D283" s="52"/>
      <c r="E283" s="52"/>
      <c r="F283" s="52"/>
      <c r="G283" s="52"/>
    </row>
    <row r="284" spans="1:7" s="43" customFormat="1" ht="13.8">
      <c r="A284" s="52"/>
      <c r="B284" s="52"/>
      <c r="C284" s="52"/>
      <c r="D284" s="52"/>
      <c r="E284" s="52"/>
      <c r="F284" s="52"/>
      <c r="G284" s="52"/>
    </row>
    <row r="285" spans="1:7" s="43" customFormat="1" ht="13.8">
      <c r="A285" s="52"/>
      <c r="B285" s="52"/>
      <c r="C285" s="52"/>
      <c r="D285" s="52"/>
      <c r="E285" s="52"/>
      <c r="F285" s="52"/>
      <c r="G285" s="52"/>
    </row>
    <row r="286" spans="1:7" s="43" customFormat="1" ht="13.8">
      <c r="A286" s="52"/>
      <c r="B286" s="52"/>
      <c r="C286" s="52"/>
      <c r="D286" s="52"/>
      <c r="E286" s="52"/>
      <c r="F286" s="52"/>
      <c r="G286" s="52"/>
    </row>
    <row r="287" spans="1:7" s="43" customFormat="1" ht="13.8">
      <c r="A287" s="52"/>
      <c r="B287" s="52"/>
      <c r="C287" s="52"/>
      <c r="D287" s="52"/>
      <c r="E287" s="52"/>
      <c r="F287" s="52"/>
      <c r="G287" s="52"/>
    </row>
    <row r="288" spans="1:7" s="43" customFormat="1" ht="13.8">
      <c r="A288" s="52"/>
      <c r="B288" s="52"/>
      <c r="C288" s="52"/>
      <c r="D288" s="52"/>
      <c r="E288" s="52"/>
      <c r="F288" s="52"/>
      <c r="G288" s="52"/>
    </row>
    <row r="289" spans="1:7" s="43" customFormat="1" ht="13.8">
      <c r="A289" s="52"/>
      <c r="B289" s="52"/>
      <c r="C289" s="52"/>
      <c r="D289" s="52"/>
      <c r="E289" s="52"/>
      <c r="F289" s="52"/>
      <c r="G289" s="52"/>
    </row>
    <row r="290" spans="1:7" s="43" customFormat="1" ht="13.8">
      <c r="A290" s="52"/>
      <c r="B290" s="52"/>
      <c r="C290" s="52"/>
      <c r="D290" s="52"/>
      <c r="E290" s="52"/>
      <c r="F290" s="52"/>
      <c r="G290" s="52"/>
    </row>
    <row r="291" spans="1:7" s="43" customFormat="1" ht="13.8">
      <c r="A291" s="52"/>
      <c r="B291" s="52"/>
      <c r="C291" s="52"/>
      <c r="D291" s="52"/>
      <c r="E291" s="52"/>
      <c r="F291" s="52"/>
      <c r="G291" s="52"/>
    </row>
    <row r="292" spans="1:7" s="43" customFormat="1" ht="13.8">
      <c r="A292" s="52"/>
      <c r="B292" s="52"/>
      <c r="C292" s="52"/>
      <c r="D292" s="52"/>
      <c r="E292" s="52"/>
      <c r="F292" s="52"/>
      <c r="G292" s="52"/>
    </row>
    <row r="293" spans="1:7" s="43" customFormat="1" ht="13.8">
      <c r="A293" s="52"/>
      <c r="B293" s="52"/>
      <c r="C293" s="52"/>
      <c r="D293" s="52"/>
      <c r="E293" s="52"/>
      <c r="F293" s="52"/>
      <c r="G293" s="52"/>
    </row>
    <row r="294" spans="1:7" s="43" customFormat="1" ht="13.8">
      <c r="A294" s="52"/>
      <c r="B294" s="52"/>
      <c r="C294" s="52"/>
      <c r="D294" s="52"/>
      <c r="E294" s="52"/>
      <c r="F294" s="52"/>
      <c r="G294" s="52"/>
    </row>
    <row r="295" spans="1:7" s="43" customFormat="1" ht="13.8">
      <c r="A295" s="52"/>
      <c r="B295" s="52"/>
      <c r="C295" s="52"/>
      <c r="D295" s="52"/>
      <c r="E295" s="52"/>
      <c r="F295" s="52"/>
      <c r="G295" s="52"/>
    </row>
    <row r="296" spans="1:7" s="43" customFormat="1" ht="13.8">
      <c r="A296" s="52"/>
      <c r="B296" s="52"/>
      <c r="C296" s="52"/>
      <c r="D296" s="52"/>
      <c r="E296" s="52"/>
      <c r="F296" s="52"/>
      <c r="G296" s="52"/>
    </row>
    <row r="297" spans="1:7" s="43" customFormat="1" ht="13.8">
      <c r="A297" s="52"/>
      <c r="B297" s="52"/>
      <c r="C297" s="52"/>
      <c r="D297" s="52"/>
      <c r="E297" s="52"/>
      <c r="F297" s="52"/>
      <c r="G297" s="52"/>
    </row>
    <row r="298" spans="1:7" s="43" customFormat="1" ht="13.8">
      <c r="A298" s="52"/>
      <c r="B298" s="52"/>
      <c r="C298" s="52"/>
      <c r="D298" s="52"/>
      <c r="E298" s="52"/>
      <c r="F298" s="52"/>
      <c r="G298" s="52"/>
    </row>
    <row r="299" spans="1:7" s="43" customFormat="1" ht="13.8">
      <c r="A299" s="52"/>
      <c r="B299" s="52"/>
      <c r="C299" s="52"/>
      <c r="D299" s="52"/>
      <c r="E299" s="52"/>
      <c r="F299" s="52"/>
      <c r="G299" s="52"/>
    </row>
    <row r="300" spans="1:7" s="43" customFormat="1" ht="13.8">
      <c r="A300" s="52"/>
      <c r="B300" s="52"/>
      <c r="C300" s="52"/>
      <c r="D300" s="52"/>
      <c r="E300" s="52"/>
      <c r="F300" s="52"/>
      <c r="G300" s="52"/>
    </row>
    <row r="301" spans="1:7" s="43" customFormat="1" ht="13.8">
      <c r="A301" s="52"/>
      <c r="B301" s="52"/>
      <c r="C301" s="52"/>
      <c r="D301" s="52"/>
      <c r="E301" s="52"/>
      <c r="F301" s="52"/>
      <c r="G301" s="52"/>
    </row>
    <row r="302" spans="1:7" s="43" customFormat="1" ht="13.8">
      <c r="A302" s="52"/>
      <c r="B302" s="52"/>
      <c r="C302" s="52"/>
      <c r="D302" s="52"/>
      <c r="E302" s="52"/>
      <c r="F302" s="52"/>
      <c r="G302" s="52"/>
    </row>
    <row r="303" spans="1:7" s="43" customFormat="1" ht="13.8">
      <c r="A303" s="52"/>
      <c r="B303" s="52"/>
      <c r="C303" s="52"/>
      <c r="D303" s="52"/>
      <c r="E303" s="52"/>
      <c r="F303" s="52"/>
      <c r="G303" s="52"/>
    </row>
    <row r="304" spans="1:7" s="43" customFormat="1" ht="13.8">
      <c r="A304" s="52"/>
      <c r="B304" s="52"/>
      <c r="C304" s="52"/>
      <c r="D304" s="52"/>
      <c r="E304" s="52"/>
      <c r="F304" s="52"/>
      <c r="G304" s="52"/>
    </row>
    <row r="305" spans="1:7" s="43" customFormat="1" ht="13.8">
      <c r="A305" s="52"/>
      <c r="B305" s="52"/>
      <c r="C305" s="52"/>
      <c r="D305" s="52"/>
      <c r="E305" s="52"/>
      <c r="F305" s="52"/>
      <c r="G305" s="52"/>
    </row>
    <row r="306" spans="1:7" s="43" customFormat="1" ht="13.8">
      <c r="A306" s="52"/>
      <c r="B306" s="52"/>
      <c r="C306" s="52"/>
      <c r="D306" s="52"/>
      <c r="E306" s="52"/>
      <c r="F306" s="52"/>
      <c r="G306" s="52"/>
    </row>
    <row r="307" spans="1:7" s="43" customFormat="1" ht="13.8">
      <c r="A307" s="52"/>
      <c r="B307" s="52"/>
      <c r="C307" s="52"/>
      <c r="D307" s="52"/>
      <c r="E307" s="52"/>
      <c r="F307" s="52"/>
      <c r="G307" s="52"/>
    </row>
    <row r="308" spans="1:7" s="43" customFormat="1" ht="13.8">
      <c r="A308" s="52"/>
      <c r="B308" s="52"/>
      <c r="C308" s="52"/>
      <c r="D308" s="52"/>
      <c r="E308" s="52"/>
      <c r="F308" s="52"/>
      <c r="G308" s="52"/>
    </row>
    <row r="309" spans="1:7" s="43" customFormat="1" ht="13.8">
      <c r="A309" s="52"/>
      <c r="B309" s="52"/>
      <c r="C309" s="52"/>
      <c r="D309" s="52"/>
      <c r="E309" s="52"/>
      <c r="F309" s="52"/>
      <c r="G309" s="52"/>
    </row>
    <row r="310" spans="1:7" s="43" customFormat="1" ht="13.8">
      <c r="A310" s="52"/>
      <c r="B310" s="52"/>
      <c r="C310" s="52"/>
      <c r="D310" s="52"/>
      <c r="E310" s="52"/>
      <c r="F310" s="52"/>
      <c r="G310" s="52"/>
    </row>
    <row r="311" spans="1:7" s="43" customFormat="1" ht="13.8">
      <c r="A311" s="52"/>
      <c r="B311" s="52"/>
      <c r="C311" s="52"/>
      <c r="D311" s="52"/>
      <c r="E311" s="52"/>
      <c r="F311" s="52"/>
      <c r="G311" s="52"/>
    </row>
    <row r="312" spans="1:7" s="43" customFormat="1" ht="13.8">
      <c r="A312" s="52"/>
      <c r="B312" s="52"/>
      <c r="C312" s="52"/>
      <c r="D312" s="52"/>
      <c r="E312" s="52"/>
      <c r="F312" s="52"/>
      <c r="G312" s="52"/>
    </row>
    <row r="313" spans="1:7" s="43" customFormat="1" ht="13.8">
      <c r="A313" s="52"/>
      <c r="B313" s="52"/>
      <c r="C313" s="52"/>
      <c r="D313" s="52"/>
      <c r="E313" s="52"/>
      <c r="F313" s="52"/>
      <c r="G313" s="52"/>
    </row>
    <row r="314" spans="1:7" s="43" customFormat="1" ht="13.8">
      <c r="A314" s="52"/>
      <c r="B314" s="52"/>
      <c r="C314" s="52"/>
      <c r="D314" s="52"/>
      <c r="E314" s="52"/>
      <c r="F314" s="52"/>
      <c r="G314" s="52"/>
    </row>
    <row r="315" spans="1:7" s="43" customFormat="1" ht="13.8">
      <c r="A315" s="52"/>
      <c r="B315" s="52"/>
      <c r="C315" s="52"/>
      <c r="D315" s="52"/>
      <c r="E315" s="52"/>
      <c r="F315" s="52"/>
      <c r="G315" s="52"/>
    </row>
    <row r="316" spans="1:7" s="43" customFormat="1" ht="13.8">
      <c r="A316" s="52"/>
      <c r="B316" s="52"/>
      <c r="C316" s="52"/>
      <c r="D316" s="52"/>
      <c r="E316" s="52"/>
      <c r="F316" s="52"/>
      <c r="G316" s="52"/>
    </row>
    <row r="317" spans="1:7" s="43" customFormat="1" ht="13.8">
      <c r="A317" s="52"/>
      <c r="B317" s="52"/>
      <c r="C317" s="52"/>
      <c r="D317" s="52"/>
      <c r="E317" s="52"/>
      <c r="F317" s="52"/>
      <c r="G317" s="52"/>
    </row>
    <row r="318" spans="1:7" s="43" customFormat="1" ht="13.8">
      <c r="A318" s="52"/>
      <c r="B318" s="52"/>
      <c r="C318" s="52"/>
      <c r="D318" s="52"/>
      <c r="E318" s="52"/>
      <c r="F318" s="52"/>
      <c r="G318" s="52"/>
    </row>
    <row r="319" spans="1:7" s="43" customFormat="1" ht="13.8">
      <c r="A319" s="52"/>
      <c r="B319" s="52"/>
      <c r="C319" s="52"/>
      <c r="D319" s="52"/>
      <c r="E319" s="52"/>
      <c r="F319" s="52"/>
      <c r="G319" s="52"/>
    </row>
    <row r="320" spans="1:7" s="43" customFormat="1" ht="13.8">
      <c r="A320" s="52"/>
      <c r="B320" s="52"/>
      <c r="C320" s="52"/>
      <c r="D320" s="52"/>
      <c r="E320" s="52"/>
      <c r="F320" s="52"/>
      <c r="G320" s="52"/>
    </row>
    <row r="321" spans="1:7" s="43" customFormat="1" ht="13.8">
      <c r="A321" s="52"/>
      <c r="B321" s="52"/>
      <c r="C321" s="52"/>
      <c r="D321" s="52"/>
      <c r="E321" s="52"/>
      <c r="F321" s="52"/>
      <c r="G321" s="52"/>
    </row>
    <row r="322" spans="1:7" s="43" customFormat="1" ht="13.8">
      <c r="A322" s="52"/>
      <c r="B322" s="52"/>
      <c r="C322" s="52"/>
      <c r="D322" s="52"/>
      <c r="E322" s="52"/>
      <c r="F322" s="52"/>
      <c r="G322" s="52"/>
    </row>
    <row r="323" spans="1:7" s="43" customFormat="1" ht="13.8">
      <c r="A323" s="52"/>
      <c r="B323" s="52"/>
      <c r="C323" s="52"/>
      <c r="D323" s="52"/>
      <c r="E323" s="52"/>
      <c r="F323" s="52"/>
      <c r="G323" s="52"/>
    </row>
    <row r="324" spans="1:7" s="43" customFormat="1" ht="13.8">
      <c r="A324" s="52"/>
      <c r="B324" s="52"/>
      <c r="C324" s="52"/>
      <c r="D324" s="52"/>
      <c r="E324" s="52"/>
      <c r="F324" s="52"/>
      <c r="G324" s="52"/>
    </row>
    <row r="325" spans="1:7" s="43" customFormat="1" ht="13.8">
      <c r="A325" s="52"/>
      <c r="B325" s="52"/>
      <c r="C325" s="52"/>
      <c r="D325" s="52"/>
      <c r="E325" s="52"/>
      <c r="F325" s="52"/>
      <c r="G325" s="52"/>
    </row>
    <row r="326" spans="1:7" s="43" customFormat="1" ht="13.8">
      <c r="A326" s="52"/>
      <c r="B326" s="52"/>
      <c r="C326" s="52"/>
      <c r="D326" s="52"/>
      <c r="E326" s="52"/>
      <c r="F326" s="52"/>
      <c r="G326" s="52"/>
    </row>
    <row r="327" spans="1:7" s="43" customFormat="1" ht="13.8">
      <c r="A327" s="52"/>
      <c r="B327" s="52"/>
      <c r="C327" s="52"/>
      <c r="D327" s="52"/>
      <c r="E327" s="52"/>
      <c r="F327" s="52"/>
      <c r="G327" s="52"/>
    </row>
    <row r="328" spans="1:7" s="43" customFormat="1" ht="13.8">
      <c r="A328" s="52"/>
      <c r="B328" s="52"/>
      <c r="C328" s="52"/>
      <c r="D328" s="52"/>
      <c r="E328" s="52"/>
      <c r="F328" s="52"/>
      <c r="G328" s="52"/>
    </row>
    <row r="329" spans="1:7" s="43" customFormat="1" ht="13.8">
      <c r="A329" s="52"/>
      <c r="B329" s="52"/>
      <c r="C329" s="52"/>
      <c r="D329" s="52"/>
      <c r="E329" s="52"/>
      <c r="F329" s="52"/>
      <c r="G329" s="52"/>
    </row>
    <row r="330" spans="1:7" s="43" customFormat="1" ht="13.8">
      <c r="A330" s="52"/>
      <c r="B330" s="52"/>
      <c r="C330" s="52"/>
      <c r="D330" s="52"/>
      <c r="E330" s="52"/>
      <c r="F330" s="52"/>
      <c r="G330" s="52"/>
    </row>
    <row r="331" spans="1:7" s="43" customFormat="1" ht="13.8">
      <c r="A331" s="52"/>
      <c r="B331" s="52"/>
      <c r="C331" s="52"/>
      <c r="D331" s="52"/>
      <c r="E331" s="52"/>
      <c r="F331" s="52"/>
      <c r="G331" s="52"/>
    </row>
    <row r="332" spans="1:7" s="43" customFormat="1" ht="13.8">
      <c r="A332" s="52"/>
      <c r="B332" s="52"/>
      <c r="C332" s="52"/>
      <c r="D332" s="52"/>
      <c r="E332" s="52"/>
      <c r="F332" s="52"/>
      <c r="G332" s="52"/>
    </row>
    <row r="333" spans="1:7" s="43" customFormat="1" ht="13.8">
      <c r="A333" s="52"/>
      <c r="B333" s="52"/>
      <c r="C333" s="52"/>
      <c r="D333" s="52"/>
      <c r="E333" s="52"/>
      <c r="F333" s="52"/>
      <c r="G333" s="52"/>
    </row>
    <row r="334" spans="1:7" s="43" customFormat="1" ht="13.8">
      <c r="A334" s="52"/>
      <c r="B334" s="52"/>
      <c r="C334" s="52"/>
      <c r="D334" s="52"/>
      <c r="E334" s="52"/>
      <c r="F334" s="52"/>
      <c r="G334" s="52"/>
    </row>
    <row r="335" spans="1:7" s="43" customFormat="1" ht="13.8">
      <c r="A335" s="52"/>
      <c r="B335" s="52"/>
      <c r="C335" s="52"/>
      <c r="D335" s="52"/>
      <c r="E335" s="52"/>
      <c r="F335" s="52"/>
      <c r="G335" s="52"/>
    </row>
    <row r="336" spans="1:7" s="43" customFormat="1" ht="13.8">
      <c r="A336" s="52"/>
      <c r="B336" s="52"/>
      <c r="C336" s="52"/>
      <c r="D336" s="52"/>
      <c r="E336" s="52"/>
      <c r="F336" s="52"/>
      <c r="G336" s="52"/>
    </row>
    <row r="337" spans="1:7" s="43" customFormat="1" ht="13.8">
      <c r="A337" s="52"/>
      <c r="B337" s="52"/>
      <c r="C337" s="52"/>
      <c r="D337" s="52"/>
      <c r="E337" s="52"/>
      <c r="F337" s="52"/>
      <c r="G337" s="52"/>
    </row>
    <row r="338" spans="1:7" s="43" customFormat="1" ht="13.8">
      <c r="A338" s="52"/>
      <c r="B338" s="52"/>
      <c r="C338" s="52"/>
      <c r="D338" s="52"/>
      <c r="E338" s="52"/>
      <c r="F338" s="52"/>
      <c r="G338" s="52"/>
    </row>
    <row r="339" spans="1:7" s="43" customFormat="1" ht="13.8">
      <c r="A339" s="52"/>
      <c r="B339" s="52"/>
      <c r="C339" s="52"/>
      <c r="D339" s="52"/>
      <c r="E339" s="52"/>
      <c r="F339" s="52"/>
      <c r="G339" s="52"/>
    </row>
    <row r="340" spans="1:7" s="43" customFormat="1" ht="13.8">
      <c r="A340" s="52"/>
      <c r="B340" s="52"/>
      <c r="C340" s="52"/>
      <c r="D340" s="52"/>
      <c r="E340" s="52"/>
      <c r="F340" s="52"/>
      <c r="G340" s="52"/>
    </row>
    <row r="341" spans="1:7" s="43" customFormat="1" ht="13.8">
      <c r="A341" s="52"/>
      <c r="B341" s="52"/>
      <c r="C341" s="52"/>
      <c r="D341" s="52"/>
      <c r="E341" s="52"/>
      <c r="F341" s="52"/>
      <c r="G341" s="52"/>
    </row>
    <row r="342" spans="1:7" s="43" customFormat="1" ht="13.8">
      <c r="A342" s="52"/>
      <c r="B342" s="52"/>
      <c r="C342" s="52"/>
      <c r="D342" s="52"/>
      <c r="E342" s="52"/>
      <c r="F342" s="52"/>
      <c r="G342" s="52"/>
    </row>
    <row r="343" spans="1:7" s="43" customFormat="1" ht="13.8">
      <c r="A343" s="52"/>
      <c r="B343" s="52"/>
      <c r="C343" s="52"/>
      <c r="D343" s="52"/>
      <c r="E343" s="52"/>
      <c r="F343" s="52"/>
      <c r="G343" s="52"/>
    </row>
    <row r="344" spans="1:7" s="43" customFormat="1" ht="13.8">
      <c r="A344" s="52"/>
      <c r="B344" s="52"/>
      <c r="C344" s="52"/>
      <c r="D344" s="52"/>
      <c r="E344" s="52"/>
      <c r="F344" s="52"/>
      <c r="G344" s="52"/>
    </row>
    <row r="345" spans="1:7" s="43" customFormat="1" ht="13.8">
      <c r="A345" s="52"/>
      <c r="B345" s="52"/>
      <c r="C345" s="52"/>
      <c r="D345" s="52"/>
      <c r="E345" s="52"/>
      <c r="F345" s="52"/>
      <c r="G345" s="52"/>
    </row>
    <row r="346" spans="1:7" s="43" customFormat="1" ht="13.8">
      <c r="A346" s="52"/>
      <c r="B346" s="52"/>
      <c r="C346" s="52"/>
      <c r="D346" s="52"/>
      <c r="E346" s="52"/>
      <c r="F346" s="52"/>
      <c r="G346" s="52"/>
    </row>
    <row r="347" spans="1:7" s="43" customFormat="1" ht="13.8">
      <c r="A347" s="52"/>
      <c r="B347" s="52"/>
      <c r="C347" s="52"/>
      <c r="D347" s="52"/>
      <c r="E347" s="52"/>
      <c r="F347" s="52"/>
      <c r="G347" s="52"/>
    </row>
    <row r="348" spans="1:7" s="43" customFormat="1" ht="13.8">
      <c r="A348" s="52"/>
      <c r="B348" s="52"/>
      <c r="C348" s="52"/>
      <c r="D348" s="52"/>
      <c r="E348" s="52"/>
      <c r="F348" s="52"/>
      <c r="G348" s="52"/>
    </row>
    <row r="349" spans="1:7" s="43" customFormat="1" ht="13.8">
      <c r="A349" s="52"/>
      <c r="B349" s="52"/>
      <c r="C349" s="52"/>
      <c r="D349" s="52"/>
      <c r="E349" s="52"/>
      <c r="F349" s="52"/>
      <c r="G349" s="52"/>
    </row>
    <row r="350" spans="1:7" s="43" customFormat="1" ht="13.8">
      <c r="A350" s="52"/>
      <c r="B350" s="52"/>
      <c r="C350" s="52"/>
      <c r="D350" s="52"/>
      <c r="E350" s="52"/>
      <c r="F350" s="52"/>
      <c r="G350" s="52"/>
    </row>
    <row r="351" spans="1:7" s="43" customFormat="1" ht="13.8">
      <c r="A351" s="52"/>
      <c r="B351" s="52"/>
      <c r="C351" s="52"/>
      <c r="D351" s="52"/>
      <c r="E351" s="52"/>
      <c r="F351" s="52"/>
      <c r="G351" s="52"/>
    </row>
    <row r="352" spans="1:7" s="43" customFormat="1" ht="13.8">
      <c r="A352" s="52"/>
      <c r="B352" s="52"/>
      <c r="C352" s="52"/>
      <c r="D352" s="52"/>
      <c r="E352" s="52"/>
      <c r="F352" s="52"/>
      <c r="G352" s="52"/>
    </row>
    <row r="353" spans="1:7" s="43" customFormat="1" ht="13.8">
      <c r="A353" s="52"/>
      <c r="B353" s="52"/>
      <c r="C353" s="52"/>
      <c r="D353" s="52"/>
      <c r="E353" s="52"/>
      <c r="F353" s="52"/>
      <c r="G353" s="52"/>
    </row>
    <row r="354" spans="1:7" s="43" customFormat="1" ht="13.8">
      <c r="A354" s="52"/>
      <c r="B354" s="52"/>
      <c r="C354" s="52"/>
      <c r="D354" s="52"/>
      <c r="E354" s="52"/>
      <c r="F354" s="52"/>
      <c r="G354" s="52"/>
    </row>
    <row r="355" spans="1:7" s="43" customFormat="1" ht="13.8">
      <c r="A355" s="52"/>
      <c r="B355" s="52"/>
      <c r="C355" s="52"/>
      <c r="D355" s="52"/>
      <c r="E355" s="52"/>
      <c r="F355" s="52"/>
      <c r="G355" s="52"/>
    </row>
    <row r="356" spans="1:7" s="43" customFormat="1" ht="13.8">
      <c r="A356" s="52"/>
      <c r="B356" s="52"/>
      <c r="C356" s="52"/>
      <c r="D356" s="52"/>
      <c r="E356" s="52"/>
      <c r="F356" s="52"/>
      <c r="G356" s="52"/>
    </row>
    <row r="357" spans="1:7" s="43" customFormat="1" ht="13.8">
      <c r="A357" s="52"/>
      <c r="B357" s="52"/>
      <c r="C357" s="52"/>
      <c r="D357" s="52"/>
      <c r="E357" s="52"/>
      <c r="F357" s="52"/>
      <c r="G357" s="52"/>
    </row>
    <row r="358" spans="1:7" s="43" customFormat="1" ht="13.8">
      <c r="A358" s="52"/>
      <c r="B358" s="52"/>
      <c r="C358" s="52"/>
      <c r="D358" s="52"/>
      <c r="E358" s="52"/>
      <c r="F358" s="52"/>
      <c r="G358" s="52"/>
    </row>
    <row r="359" spans="1:7" s="43" customFormat="1" ht="13.8">
      <c r="A359" s="52"/>
      <c r="B359" s="52"/>
      <c r="C359" s="52"/>
      <c r="D359" s="52"/>
      <c r="E359" s="52"/>
      <c r="F359" s="52"/>
      <c r="G359" s="52"/>
    </row>
    <row r="360" spans="1:7" s="43" customFormat="1" ht="13.8">
      <c r="A360" s="52"/>
      <c r="B360" s="52"/>
      <c r="C360" s="52"/>
      <c r="D360" s="52"/>
      <c r="E360" s="52"/>
      <c r="F360" s="52"/>
      <c r="G360" s="52"/>
    </row>
    <row r="361" spans="1:7" s="43" customFormat="1" ht="13.8">
      <c r="A361" s="52"/>
      <c r="B361" s="52"/>
      <c r="C361" s="52"/>
      <c r="D361" s="52"/>
      <c r="E361" s="52"/>
      <c r="F361" s="52"/>
      <c r="G361" s="52"/>
    </row>
    <row r="362" spans="1:7" s="43" customFormat="1" ht="13.8">
      <c r="A362" s="52"/>
      <c r="B362" s="52"/>
      <c r="C362" s="52"/>
      <c r="D362" s="52"/>
      <c r="E362" s="52"/>
      <c r="F362" s="52"/>
      <c r="G362" s="52"/>
    </row>
    <row r="363" spans="1:7" s="43" customFormat="1" ht="13.8">
      <c r="A363" s="52"/>
      <c r="B363" s="52"/>
      <c r="C363" s="52"/>
      <c r="D363" s="52"/>
      <c r="E363" s="52"/>
      <c r="F363" s="52"/>
      <c r="G363" s="52"/>
    </row>
    <row r="364" spans="1:7" s="43" customFormat="1" ht="13.8">
      <c r="A364" s="52"/>
      <c r="B364" s="52"/>
      <c r="C364" s="52"/>
      <c r="D364" s="52"/>
      <c r="E364" s="52"/>
      <c r="F364" s="52"/>
      <c r="G364" s="52"/>
    </row>
    <row r="365" spans="1:7" s="43" customFormat="1" ht="13.8">
      <c r="A365" s="52"/>
      <c r="B365" s="52"/>
      <c r="C365" s="52"/>
      <c r="D365" s="52"/>
      <c r="E365" s="52"/>
      <c r="F365" s="52"/>
      <c r="G365" s="52"/>
    </row>
    <row r="366" spans="1:7" s="43" customFormat="1" ht="13.8">
      <c r="A366" s="52"/>
      <c r="B366" s="52"/>
      <c r="C366" s="52"/>
      <c r="D366" s="52"/>
      <c r="E366" s="52"/>
      <c r="F366" s="52"/>
      <c r="G366" s="52"/>
    </row>
    <row r="367" spans="1:7" s="43" customFormat="1" ht="13.8">
      <c r="A367" s="52"/>
      <c r="B367" s="52"/>
      <c r="C367" s="52"/>
      <c r="D367" s="52"/>
      <c r="E367" s="52"/>
      <c r="F367" s="52"/>
      <c r="G367" s="52"/>
    </row>
    <row r="368" spans="1:7" s="43" customFormat="1" ht="13.8">
      <c r="A368" s="52"/>
      <c r="B368" s="52"/>
      <c r="C368" s="52"/>
      <c r="D368" s="52"/>
      <c r="E368" s="52"/>
      <c r="F368" s="52"/>
      <c r="G368" s="52"/>
    </row>
    <row r="369" spans="1:7" s="43" customFormat="1" ht="13.8">
      <c r="A369" s="52"/>
      <c r="B369" s="52"/>
      <c r="C369" s="52"/>
      <c r="D369" s="52"/>
      <c r="E369" s="52"/>
      <c r="F369" s="52"/>
      <c r="G369" s="52"/>
    </row>
    <row r="370" spans="1:7" s="43" customFormat="1" ht="13.8">
      <c r="A370" s="52"/>
      <c r="B370" s="52"/>
      <c r="C370" s="52"/>
      <c r="D370" s="52"/>
      <c r="E370" s="52"/>
      <c r="F370" s="52"/>
      <c r="G370" s="52"/>
    </row>
    <row r="371" spans="1:7" s="43" customFormat="1" ht="13.8">
      <c r="A371" s="52"/>
      <c r="B371" s="52"/>
      <c r="C371" s="52"/>
      <c r="D371" s="52"/>
      <c r="E371" s="52"/>
      <c r="F371" s="52"/>
      <c r="G371" s="52"/>
    </row>
    <row r="372" spans="1:7" s="43" customFormat="1" ht="13.8">
      <c r="A372" s="52"/>
      <c r="B372" s="52"/>
      <c r="C372" s="52"/>
      <c r="D372" s="52"/>
      <c r="E372" s="52"/>
      <c r="F372" s="52"/>
      <c r="G372" s="52"/>
    </row>
    <row r="373" spans="1:7" s="43" customFormat="1" ht="13.8">
      <c r="A373" s="52"/>
      <c r="B373" s="52"/>
      <c r="C373" s="52"/>
      <c r="D373" s="52"/>
      <c r="E373" s="52"/>
      <c r="F373" s="52"/>
      <c r="G373" s="52"/>
    </row>
    <row r="374" spans="1:7" s="43" customFormat="1" ht="13.8">
      <c r="A374" s="52"/>
      <c r="B374" s="52"/>
      <c r="C374" s="52"/>
      <c r="D374" s="52"/>
      <c r="E374" s="52"/>
      <c r="F374" s="52"/>
      <c r="G374" s="52"/>
    </row>
    <row r="375" spans="1:7" s="43" customFormat="1" ht="13.8">
      <c r="A375" s="52"/>
      <c r="B375" s="52"/>
      <c r="C375" s="52"/>
      <c r="D375" s="52"/>
      <c r="E375" s="52"/>
      <c r="F375" s="52"/>
      <c r="G375" s="52"/>
    </row>
    <row r="376" spans="1:7" s="43" customFormat="1" ht="13.8">
      <c r="A376" s="52"/>
      <c r="B376" s="52"/>
      <c r="C376" s="52"/>
      <c r="D376" s="52"/>
      <c r="E376" s="52"/>
      <c r="F376" s="52"/>
      <c r="G376" s="52"/>
    </row>
    <row r="377" spans="1:7" s="43" customFormat="1" ht="13.8">
      <c r="A377" s="52"/>
      <c r="B377" s="52"/>
      <c r="C377" s="52"/>
      <c r="D377" s="52"/>
      <c r="E377" s="52"/>
      <c r="F377" s="52"/>
      <c r="G377" s="52"/>
    </row>
    <row r="378" spans="1:7" s="43" customFormat="1" ht="13.8">
      <c r="A378" s="52"/>
      <c r="B378" s="52"/>
      <c r="C378" s="52"/>
      <c r="D378" s="52"/>
      <c r="E378" s="52"/>
      <c r="F378" s="52"/>
      <c r="G378" s="52"/>
    </row>
    <row r="379" spans="1:7" s="43" customFormat="1" ht="13.8">
      <c r="A379" s="52"/>
      <c r="B379" s="52"/>
      <c r="C379" s="52"/>
      <c r="D379" s="52"/>
      <c r="E379" s="52"/>
      <c r="F379" s="52"/>
      <c r="G379" s="52"/>
    </row>
    <row r="380" spans="1:7" s="43" customFormat="1" ht="13.8">
      <c r="A380" s="52"/>
      <c r="B380" s="52"/>
      <c r="C380" s="52"/>
      <c r="D380" s="52"/>
      <c r="E380" s="52"/>
      <c r="F380" s="52"/>
      <c r="G380" s="52"/>
    </row>
    <row r="381" spans="1:7" s="43" customFormat="1" ht="13.8">
      <c r="A381" s="52"/>
      <c r="B381" s="52"/>
      <c r="C381" s="52"/>
      <c r="D381" s="52"/>
      <c r="E381" s="52"/>
      <c r="F381" s="52"/>
      <c r="G381" s="52"/>
    </row>
    <row r="382" spans="1:7" s="43" customFormat="1" ht="13.8">
      <c r="A382" s="52"/>
      <c r="B382" s="52"/>
      <c r="C382" s="52"/>
      <c r="D382" s="52"/>
      <c r="E382" s="52"/>
      <c r="F382" s="52"/>
      <c r="G382" s="52"/>
    </row>
    <row r="383" spans="1:7" s="43" customFormat="1" ht="13.8">
      <c r="A383" s="52"/>
      <c r="B383" s="52"/>
      <c r="C383" s="52"/>
      <c r="D383" s="52"/>
      <c r="E383" s="52"/>
      <c r="F383" s="52"/>
      <c r="G383" s="52"/>
    </row>
    <row r="384" spans="1:7" s="43" customFormat="1" ht="13.8">
      <c r="A384" s="52"/>
      <c r="B384" s="52"/>
      <c r="C384" s="52"/>
      <c r="D384" s="52"/>
      <c r="E384" s="52"/>
      <c r="F384" s="52"/>
      <c r="G384" s="52"/>
    </row>
    <row r="385" spans="1:7" s="43" customFormat="1" ht="13.8">
      <c r="A385" s="52"/>
      <c r="B385" s="52"/>
      <c r="C385" s="52"/>
      <c r="D385" s="52"/>
      <c r="E385" s="52"/>
      <c r="F385" s="52"/>
      <c r="G385" s="52"/>
    </row>
    <row r="386" spans="1:7" s="43" customFormat="1" ht="13.8">
      <c r="A386" s="52"/>
      <c r="B386" s="52"/>
      <c r="C386" s="52"/>
      <c r="D386" s="52"/>
      <c r="E386" s="52"/>
      <c r="F386" s="52"/>
      <c r="G386" s="52"/>
    </row>
    <row r="387" spans="1:7" s="43" customFormat="1" ht="13.8">
      <c r="A387" s="52"/>
      <c r="B387" s="52"/>
      <c r="C387" s="52"/>
      <c r="D387" s="52"/>
      <c r="E387" s="52"/>
      <c r="F387" s="52"/>
      <c r="G387" s="52"/>
    </row>
    <row r="388" spans="1:7" s="43" customFormat="1" ht="13.8">
      <c r="A388" s="52"/>
      <c r="B388" s="52"/>
      <c r="C388" s="52"/>
      <c r="D388" s="52"/>
      <c r="E388" s="52"/>
      <c r="F388" s="52"/>
      <c r="G388" s="52"/>
    </row>
    <row r="389" spans="1:7" s="43" customFormat="1" ht="13.8">
      <c r="A389" s="52"/>
      <c r="B389" s="52"/>
      <c r="C389" s="52"/>
      <c r="D389" s="52"/>
      <c r="E389" s="52"/>
      <c r="F389" s="52"/>
      <c r="G389" s="52"/>
    </row>
    <row r="390" spans="1:7" s="43" customFormat="1" ht="13.8">
      <c r="A390" s="52"/>
      <c r="B390" s="52"/>
      <c r="C390" s="52"/>
      <c r="D390" s="52"/>
      <c r="E390" s="52"/>
      <c r="F390" s="52"/>
      <c r="G390" s="52"/>
    </row>
    <row r="391" spans="1:7" s="43" customFormat="1" ht="13.8">
      <c r="A391" s="52"/>
      <c r="B391" s="52"/>
      <c r="C391" s="52"/>
      <c r="D391" s="52"/>
      <c r="E391" s="52"/>
      <c r="F391" s="52"/>
      <c r="G391" s="52"/>
    </row>
    <row r="392" spans="1:7" s="43" customFormat="1" ht="13.8">
      <c r="A392" s="52"/>
      <c r="B392" s="52"/>
      <c r="C392" s="52"/>
      <c r="D392" s="52"/>
      <c r="E392" s="52"/>
      <c r="F392" s="52"/>
      <c r="G392" s="52"/>
    </row>
    <row r="393" spans="1:7" s="43" customFormat="1" ht="13.8">
      <c r="A393" s="52"/>
      <c r="B393" s="52"/>
      <c r="C393" s="52"/>
      <c r="D393" s="52"/>
      <c r="E393" s="52"/>
      <c r="F393" s="52"/>
      <c r="G393" s="52"/>
    </row>
    <row r="394" spans="1:7" s="43" customFormat="1" ht="13.8">
      <c r="A394" s="52"/>
      <c r="B394" s="52"/>
      <c r="C394" s="52"/>
      <c r="D394" s="52"/>
      <c r="E394" s="52"/>
      <c r="F394" s="52"/>
      <c r="G394" s="52"/>
    </row>
    <row r="395" spans="1:7" s="43" customFormat="1" ht="13.8">
      <c r="A395" s="52"/>
      <c r="B395" s="52"/>
      <c r="C395" s="52"/>
      <c r="D395" s="52"/>
      <c r="E395" s="52"/>
      <c r="F395" s="52"/>
      <c r="G395" s="52"/>
    </row>
    <row r="396" spans="1:7" s="43" customFormat="1" ht="13.8">
      <c r="A396" s="52"/>
      <c r="B396" s="52"/>
      <c r="C396" s="52"/>
      <c r="D396" s="52"/>
      <c r="E396" s="52"/>
      <c r="F396" s="52"/>
      <c r="G396" s="52"/>
    </row>
    <row r="397" spans="1:7" s="43" customFormat="1" ht="13.8">
      <c r="A397" s="52"/>
      <c r="B397" s="52"/>
      <c r="C397" s="52"/>
      <c r="D397" s="52"/>
      <c r="E397" s="52"/>
      <c r="F397" s="52"/>
      <c r="G397" s="52"/>
    </row>
    <row r="398" spans="1:7" s="43" customFormat="1" ht="13.8">
      <c r="A398" s="52"/>
      <c r="B398" s="52"/>
      <c r="C398" s="52"/>
      <c r="D398" s="52"/>
      <c r="E398" s="52"/>
      <c r="F398" s="52"/>
      <c r="G398" s="52"/>
    </row>
    <row r="399" spans="1:7" s="43" customFormat="1" ht="13.8">
      <c r="A399" s="52"/>
      <c r="B399" s="52"/>
      <c r="C399" s="52"/>
      <c r="D399" s="52"/>
      <c r="E399" s="52"/>
      <c r="F399" s="52"/>
      <c r="G399" s="52"/>
    </row>
    <row r="400" spans="1:7" s="43" customFormat="1" ht="13.8">
      <c r="A400" s="52"/>
      <c r="B400" s="52"/>
      <c r="C400" s="52"/>
      <c r="D400" s="52"/>
      <c r="E400" s="52"/>
      <c r="F400" s="52"/>
      <c r="G400" s="52"/>
    </row>
    <row r="401" spans="1:7" s="43" customFormat="1" ht="13.8">
      <c r="A401" s="52"/>
      <c r="B401" s="52"/>
      <c r="C401" s="52"/>
      <c r="D401" s="52"/>
      <c r="E401" s="52"/>
      <c r="F401" s="52"/>
      <c r="G401" s="52"/>
    </row>
    <row r="402" spans="1:7" s="43" customFormat="1" ht="13.8">
      <c r="A402" s="52"/>
      <c r="B402" s="52"/>
      <c r="C402" s="52"/>
      <c r="D402" s="52"/>
      <c r="E402" s="52"/>
      <c r="F402" s="52"/>
      <c r="G402" s="52"/>
    </row>
    <row r="403" spans="1:7" s="43" customFormat="1" ht="13.8">
      <c r="A403" s="52"/>
      <c r="B403" s="52"/>
      <c r="C403" s="52"/>
      <c r="D403" s="52"/>
      <c r="E403" s="52"/>
      <c r="F403" s="52"/>
      <c r="G403" s="52"/>
    </row>
    <row r="404" spans="1:7" s="43" customFormat="1" ht="13.8">
      <c r="A404" s="52"/>
      <c r="B404" s="52"/>
      <c r="C404" s="52"/>
      <c r="D404" s="52"/>
      <c r="E404" s="52"/>
      <c r="F404" s="52"/>
      <c r="G404" s="52"/>
    </row>
    <row r="405" spans="1:7" s="43" customFormat="1" ht="13.8">
      <c r="A405" s="52"/>
      <c r="B405" s="52"/>
      <c r="C405" s="52"/>
      <c r="D405" s="52"/>
      <c r="E405" s="52"/>
      <c r="F405" s="52"/>
      <c r="G405" s="52"/>
    </row>
    <row r="406" spans="1:7" s="43" customFormat="1" ht="13.8">
      <c r="A406" s="52"/>
      <c r="B406" s="52"/>
      <c r="C406" s="52"/>
      <c r="D406" s="52"/>
      <c r="E406" s="52"/>
      <c r="F406" s="52"/>
      <c r="G406" s="52"/>
    </row>
    <row r="407" spans="1:7" s="43" customFormat="1" ht="13.8">
      <c r="A407" s="52"/>
      <c r="B407" s="52"/>
      <c r="C407" s="52"/>
      <c r="D407" s="52"/>
      <c r="E407" s="52"/>
      <c r="F407" s="52"/>
      <c r="G407" s="52"/>
    </row>
    <row r="408" spans="1:7" s="43" customFormat="1" ht="13.8">
      <c r="A408" s="52"/>
      <c r="B408" s="52"/>
      <c r="C408" s="52"/>
      <c r="D408" s="52"/>
      <c r="E408" s="52"/>
      <c r="F408" s="52"/>
      <c r="G408" s="52"/>
    </row>
    <row r="409" spans="1:7" s="43" customFormat="1" ht="13.8">
      <c r="A409" s="52"/>
      <c r="B409" s="52"/>
      <c r="C409" s="52"/>
      <c r="D409" s="52"/>
      <c r="E409" s="52"/>
      <c r="F409" s="52"/>
      <c r="G409" s="52"/>
    </row>
    <row r="410" spans="1:7" s="43" customFormat="1" ht="13.8">
      <c r="A410" s="52"/>
      <c r="B410" s="52"/>
      <c r="C410" s="52"/>
      <c r="D410" s="52"/>
      <c r="E410" s="52"/>
      <c r="F410" s="52"/>
      <c r="G410" s="52"/>
    </row>
    <row r="411" spans="1:7" s="43" customFormat="1" ht="13.8">
      <c r="A411" s="52"/>
      <c r="B411" s="52"/>
      <c r="C411" s="52"/>
      <c r="D411" s="52"/>
      <c r="E411" s="52"/>
      <c r="F411" s="52"/>
      <c r="G411" s="52"/>
    </row>
    <row r="412" spans="1:7" s="43" customFormat="1" ht="13.8">
      <c r="A412" s="52"/>
      <c r="B412" s="52"/>
      <c r="C412" s="52"/>
      <c r="D412" s="52"/>
      <c r="E412" s="52"/>
      <c r="F412" s="52"/>
      <c r="G412" s="52"/>
    </row>
    <row r="413" spans="1:7" s="43" customFormat="1" ht="13.8">
      <c r="A413" s="52"/>
      <c r="B413" s="52"/>
      <c r="C413" s="52"/>
      <c r="D413" s="52"/>
      <c r="E413" s="52"/>
      <c r="F413" s="52"/>
      <c r="G413" s="52"/>
    </row>
    <row r="414" spans="1:7" s="43" customFormat="1" ht="13.8">
      <c r="A414" s="52"/>
      <c r="B414" s="52"/>
      <c r="C414" s="52"/>
      <c r="D414" s="52"/>
      <c r="E414" s="52"/>
      <c r="F414" s="52"/>
      <c r="G414" s="52"/>
    </row>
    <row r="415" spans="1:7" s="43" customFormat="1" ht="13.8">
      <c r="A415" s="52"/>
      <c r="B415" s="52"/>
      <c r="C415" s="52"/>
      <c r="D415" s="52"/>
      <c r="E415" s="52"/>
      <c r="F415" s="52"/>
      <c r="G415" s="52"/>
    </row>
    <row r="416" spans="1:7" s="43" customFormat="1" ht="13.8">
      <c r="A416" s="52"/>
      <c r="B416" s="52"/>
      <c r="C416" s="52"/>
      <c r="D416" s="52"/>
      <c r="E416" s="52"/>
      <c r="F416" s="52"/>
      <c r="G416" s="52"/>
    </row>
    <row r="417" spans="1:7" s="43" customFormat="1" ht="13.8">
      <c r="A417" s="52"/>
      <c r="B417" s="52"/>
      <c r="C417" s="52"/>
      <c r="D417" s="52"/>
      <c r="E417" s="52"/>
      <c r="F417" s="52"/>
      <c r="G417" s="52"/>
    </row>
    <row r="418" spans="1:7" s="43" customFormat="1" ht="13.8">
      <c r="A418" s="52"/>
      <c r="B418" s="52"/>
      <c r="C418" s="52"/>
      <c r="D418" s="52"/>
      <c r="E418" s="52"/>
      <c r="F418" s="52"/>
      <c r="G418" s="52"/>
    </row>
    <row r="419" spans="1:7" s="43" customFormat="1" ht="13.8">
      <c r="A419" s="52"/>
      <c r="B419" s="52"/>
      <c r="C419" s="52"/>
      <c r="D419" s="52"/>
      <c r="E419" s="52"/>
      <c r="F419" s="52"/>
      <c r="G419" s="52"/>
    </row>
    <row r="420" spans="1:7" s="43" customFormat="1" ht="13.8">
      <c r="A420" s="52"/>
      <c r="B420" s="52"/>
      <c r="C420" s="52"/>
      <c r="D420" s="52"/>
      <c r="E420" s="52"/>
      <c r="F420" s="52"/>
      <c r="G420" s="52"/>
    </row>
    <row r="421" spans="1:7" s="43" customFormat="1" ht="13.8">
      <c r="A421" s="52"/>
      <c r="B421" s="52"/>
      <c r="C421" s="52"/>
      <c r="D421" s="52"/>
      <c r="E421" s="52"/>
      <c r="F421" s="52"/>
      <c r="G421" s="52"/>
    </row>
    <row r="422" spans="1:7" s="43" customFormat="1" ht="13.8">
      <c r="A422" s="52"/>
      <c r="B422" s="52"/>
      <c r="C422" s="52"/>
      <c r="D422" s="52"/>
      <c r="E422" s="52"/>
      <c r="F422" s="52"/>
      <c r="G422" s="52"/>
    </row>
    <row r="423" spans="1:7" s="43" customFormat="1" ht="13.8">
      <c r="A423" s="52"/>
      <c r="B423" s="52"/>
      <c r="C423" s="52"/>
      <c r="D423" s="52"/>
      <c r="E423" s="52"/>
      <c r="F423" s="52"/>
      <c r="G423" s="52"/>
    </row>
    <row r="424" spans="1:7" s="43" customFormat="1" ht="13.8">
      <c r="A424" s="52"/>
      <c r="B424" s="52"/>
      <c r="C424" s="52"/>
      <c r="D424" s="52"/>
      <c r="E424" s="52"/>
      <c r="F424" s="52"/>
      <c r="G424" s="52"/>
    </row>
    <row r="425" spans="1:7" s="43" customFormat="1" ht="13.8">
      <c r="A425" s="52"/>
      <c r="B425" s="52"/>
      <c r="C425" s="52"/>
      <c r="D425" s="52"/>
      <c r="E425" s="52"/>
      <c r="F425" s="52"/>
      <c r="G425" s="52"/>
    </row>
    <row r="426" spans="1:7" s="43" customFormat="1" ht="13.8">
      <c r="A426" s="52"/>
      <c r="B426" s="52"/>
      <c r="C426" s="52"/>
      <c r="D426" s="52"/>
      <c r="E426" s="52"/>
      <c r="F426" s="52"/>
      <c r="G426" s="52"/>
    </row>
    <row r="427" spans="1:7" s="43" customFormat="1" ht="13.8">
      <c r="A427" s="52"/>
      <c r="B427" s="52"/>
      <c r="C427" s="52"/>
      <c r="D427" s="52"/>
      <c r="E427" s="52"/>
      <c r="F427" s="52"/>
      <c r="G427" s="52"/>
    </row>
    <row r="428" spans="1:7" s="43" customFormat="1" ht="13.8">
      <c r="A428" s="52"/>
      <c r="B428" s="52"/>
      <c r="C428" s="52"/>
      <c r="D428" s="52"/>
      <c r="E428" s="52"/>
      <c r="F428" s="52"/>
      <c r="G428" s="52"/>
    </row>
    <row r="429" spans="1:7" s="43" customFormat="1" ht="13.8">
      <c r="A429" s="52"/>
      <c r="B429" s="52"/>
      <c r="C429" s="52"/>
      <c r="D429" s="52"/>
      <c r="E429" s="52"/>
      <c r="F429" s="52"/>
      <c r="G429" s="52"/>
    </row>
    <row r="430" spans="1:7" s="43" customFormat="1" ht="13.8">
      <c r="A430" s="52"/>
      <c r="B430" s="52"/>
      <c r="C430" s="52"/>
      <c r="D430" s="52"/>
      <c r="E430" s="52"/>
      <c r="F430" s="52"/>
      <c r="G430" s="52"/>
    </row>
    <row r="431" spans="1:7" s="43" customFormat="1" ht="13.8">
      <c r="A431" s="52"/>
      <c r="B431" s="52"/>
      <c r="C431" s="52"/>
      <c r="D431" s="52"/>
      <c r="E431" s="52"/>
      <c r="F431" s="52"/>
      <c r="G431" s="52"/>
    </row>
    <row r="432" spans="1:7" s="43" customFormat="1" ht="13.8">
      <c r="A432" s="52"/>
      <c r="B432" s="52"/>
      <c r="C432" s="52"/>
      <c r="D432" s="52"/>
      <c r="E432" s="52"/>
      <c r="F432" s="52"/>
      <c r="G432" s="52"/>
    </row>
    <row r="433" spans="1:7" s="43" customFormat="1" ht="13.8">
      <c r="A433" s="52"/>
      <c r="B433" s="52"/>
      <c r="C433" s="52"/>
      <c r="D433" s="52"/>
      <c r="E433" s="52"/>
      <c r="F433" s="52"/>
      <c r="G433" s="52"/>
    </row>
    <row r="434" spans="1:7" s="43" customFormat="1" ht="13.8">
      <c r="A434" s="52"/>
      <c r="B434" s="52"/>
      <c r="C434" s="52"/>
      <c r="D434" s="52"/>
      <c r="E434" s="52"/>
      <c r="F434" s="52"/>
      <c r="G434" s="52"/>
    </row>
    <row r="435" spans="1:7" s="43" customFormat="1" ht="13.8">
      <c r="A435" s="52"/>
      <c r="B435" s="52"/>
      <c r="C435" s="52"/>
      <c r="D435" s="52"/>
      <c r="E435" s="52"/>
      <c r="F435" s="52"/>
      <c r="G435" s="52"/>
    </row>
    <row r="436" spans="1:7" s="43" customFormat="1" ht="13.8">
      <c r="A436" s="52"/>
      <c r="B436" s="52"/>
      <c r="C436" s="52"/>
      <c r="D436" s="52"/>
      <c r="E436" s="52"/>
      <c r="F436" s="52"/>
      <c r="G436" s="52"/>
    </row>
    <row r="437" spans="1:7" s="43" customFormat="1" ht="13.8">
      <c r="A437" s="52"/>
      <c r="B437" s="52"/>
      <c r="C437" s="52"/>
      <c r="D437" s="52"/>
      <c r="E437" s="52"/>
      <c r="F437" s="52"/>
      <c r="G437" s="52"/>
    </row>
    <row r="438" spans="1:7" s="43" customFormat="1" ht="13.8">
      <c r="A438" s="52"/>
      <c r="B438" s="52"/>
      <c r="C438" s="52"/>
      <c r="D438" s="52"/>
      <c r="E438" s="52"/>
      <c r="F438" s="52"/>
      <c r="G438" s="52"/>
    </row>
    <row r="439" spans="1:7" s="43" customFormat="1" ht="13.8">
      <c r="A439" s="52"/>
      <c r="B439" s="52"/>
      <c r="C439" s="52"/>
      <c r="D439" s="52"/>
      <c r="E439" s="52"/>
      <c r="F439" s="52"/>
      <c r="G439" s="52"/>
    </row>
    <row r="440" spans="1:7" s="43" customFormat="1" ht="13.8">
      <c r="A440" s="52"/>
      <c r="B440" s="52"/>
      <c r="C440" s="52"/>
      <c r="D440" s="52"/>
      <c r="E440" s="52"/>
      <c r="F440" s="52"/>
      <c r="G440" s="52"/>
    </row>
    <row r="441" spans="1:7" s="43" customFormat="1" ht="13.8">
      <c r="A441" s="52"/>
      <c r="B441" s="52"/>
      <c r="C441" s="52"/>
      <c r="D441" s="52"/>
      <c r="E441" s="52"/>
      <c r="F441" s="52"/>
      <c r="G441" s="52"/>
    </row>
    <row r="442" spans="1:7" s="43" customFormat="1" ht="13.8">
      <c r="A442" s="52"/>
      <c r="B442" s="52"/>
      <c r="C442" s="52"/>
      <c r="D442" s="52"/>
      <c r="E442" s="52"/>
      <c r="F442" s="52"/>
      <c r="G442" s="52"/>
    </row>
    <row r="443" spans="1:7" s="43" customFormat="1" ht="13.8">
      <c r="A443" s="52"/>
      <c r="B443" s="52"/>
      <c r="C443" s="52"/>
      <c r="D443" s="52"/>
      <c r="E443" s="52"/>
      <c r="F443" s="52"/>
      <c r="G443" s="52"/>
    </row>
    <row r="444" spans="1:7" s="43" customFormat="1" ht="13.8">
      <c r="A444" s="52"/>
      <c r="B444" s="52"/>
      <c r="C444" s="52"/>
      <c r="D444" s="52"/>
      <c r="E444" s="52"/>
      <c r="F444" s="52"/>
      <c r="G444" s="52"/>
    </row>
    <row r="445" spans="1:7" s="43" customFormat="1" ht="13.8">
      <c r="A445" s="52"/>
      <c r="B445" s="52"/>
      <c r="C445" s="52"/>
      <c r="D445" s="52"/>
      <c r="E445" s="52"/>
      <c r="F445" s="52"/>
      <c r="G445" s="52"/>
    </row>
    <row r="446" spans="1:7" s="43" customFormat="1" ht="13.8">
      <c r="A446" s="52"/>
      <c r="B446" s="52"/>
      <c r="C446" s="52"/>
      <c r="D446" s="52"/>
      <c r="E446" s="52"/>
      <c r="F446" s="52"/>
      <c r="G446" s="52"/>
    </row>
    <row r="447" spans="1:7" s="43" customFormat="1" ht="13.8">
      <c r="A447" s="52"/>
      <c r="B447" s="52"/>
      <c r="C447" s="52"/>
      <c r="D447" s="52"/>
      <c r="E447" s="52"/>
      <c r="F447" s="52"/>
      <c r="G447" s="52"/>
    </row>
    <row r="448" spans="1:7" s="43" customFormat="1" ht="13.8">
      <c r="A448" s="52"/>
      <c r="B448" s="52"/>
      <c r="C448" s="52"/>
      <c r="D448" s="52"/>
      <c r="E448" s="52"/>
      <c r="F448" s="52"/>
      <c r="G448" s="52"/>
    </row>
    <row r="449" spans="1:7" s="43" customFormat="1" ht="13.8">
      <c r="A449" s="52"/>
      <c r="B449" s="52"/>
      <c r="C449" s="52"/>
      <c r="D449" s="52"/>
      <c r="E449" s="52"/>
      <c r="F449" s="52"/>
      <c r="G449" s="52"/>
    </row>
    <row r="450" spans="1:7" s="43" customFormat="1" ht="13.8">
      <c r="A450" s="52"/>
      <c r="B450" s="52"/>
      <c r="C450" s="52"/>
      <c r="D450" s="52"/>
      <c r="E450" s="52"/>
      <c r="F450" s="52"/>
      <c r="G450" s="52"/>
    </row>
    <row r="451" spans="1:7" s="43" customFormat="1" ht="13.8">
      <c r="A451" s="52"/>
      <c r="B451" s="52"/>
      <c r="C451" s="52"/>
      <c r="D451" s="52"/>
      <c r="E451" s="52"/>
      <c r="F451" s="52"/>
      <c r="G451" s="52"/>
    </row>
    <row r="452" spans="1:7" s="43" customFormat="1" ht="13.8">
      <c r="A452" s="52"/>
      <c r="B452" s="52"/>
      <c r="C452" s="52"/>
      <c r="D452" s="52"/>
      <c r="E452" s="52"/>
      <c r="F452" s="52"/>
      <c r="G452" s="52"/>
    </row>
    <row r="453" spans="1:7" s="43" customFormat="1" ht="13.8">
      <c r="A453" s="52"/>
      <c r="B453" s="52"/>
      <c r="C453" s="52"/>
      <c r="D453" s="52"/>
      <c r="E453" s="52"/>
      <c r="F453" s="52"/>
      <c r="G453" s="52"/>
    </row>
    <row r="454" spans="1:7" s="43" customFormat="1" ht="13.8">
      <c r="A454" s="52"/>
      <c r="B454" s="52"/>
      <c r="C454" s="52"/>
      <c r="D454" s="52"/>
      <c r="E454" s="52"/>
      <c r="F454" s="52"/>
      <c r="G454" s="52"/>
    </row>
    <row r="455" spans="1:7" s="43" customFormat="1" ht="13.8">
      <c r="A455" s="52"/>
      <c r="B455" s="52"/>
      <c r="C455" s="52"/>
      <c r="D455" s="52"/>
      <c r="E455" s="52"/>
      <c r="F455" s="52"/>
      <c r="G455" s="52"/>
    </row>
    <row r="456" spans="1:7" s="43" customFormat="1" ht="13.8">
      <c r="A456" s="52"/>
      <c r="B456" s="52"/>
      <c r="C456" s="52"/>
      <c r="D456" s="52"/>
      <c r="E456" s="52"/>
      <c r="F456" s="52"/>
      <c r="G456" s="52"/>
    </row>
    <row r="457" spans="1:7" s="43" customFormat="1" ht="13.8">
      <c r="A457" s="52"/>
      <c r="B457" s="52"/>
      <c r="C457" s="52"/>
      <c r="D457" s="52"/>
      <c r="E457" s="52"/>
      <c r="F457" s="52"/>
      <c r="G457" s="52"/>
    </row>
    <row r="458" spans="1:7" s="43" customFormat="1" ht="13.8">
      <c r="A458" s="52"/>
      <c r="B458" s="52"/>
      <c r="C458" s="52"/>
      <c r="D458" s="52"/>
      <c r="E458" s="52"/>
      <c r="F458" s="52"/>
      <c r="G458" s="52"/>
    </row>
    <row r="459" spans="1:7" s="43" customFormat="1" ht="13.8">
      <c r="A459" s="52"/>
      <c r="B459" s="52"/>
      <c r="C459" s="52"/>
      <c r="D459" s="52"/>
      <c r="E459" s="52"/>
      <c r="F459" s="52"/>
      <c r="G459" s="52"/>
    </row>
    <row r="460" spans="1:7" s="43" customFormat="1" ht="13.8">
      <c r="A460" s="52"/>
      <c r="B460" s="52"/>
      <c r="C460" s="52"/>
      <c r="D460" s="52"/>
      <c r="E460" s="52"/>
      <c r="F460" s="52"/>
      <c r="G460" s="52"/>
    </row>
    <row r="461" spans="1:7" s="43" customFormat="1" ht="13.8">
      <c r="A461" s="52"/>
      <c r="B461" s="52"/>
      <c r="C461" s="52"/>
      <c r="D461" s="52"/>
      <c r="E461" s="52"/>
      <c r="F461" s="52"/>
      <c r="G461" s="52"/>
    </row>
    <row r="462" spans="1:7" s="43" customFormat="1" ht="13.8">
      <c r="A462" s="52"/>
      <c r="B462" s="52"/>
      <c r="C462" s="52"/>
      <c r="D462" s="52"/>
      <c r="E462" s="52"/>
      <c r="F462" s="52"/>
      <c r="G462" s="52"/>
    </row>
    <row r="463" spans="1:7" s="43" customFormat="1" ht="13.8">
      <c r="A463" s="52"/>
      <c r="B463" s="52"/>
      <c r="C463" s="52"/>
      <c r="D463" s="52"/>
      <c r="E463" s="52"/>
      <c r="F463" s="52"/>
      <c r="G463" s="52"/>
    </row>
    <row r="464" spans="1:7" s="43" customFormat="1" ht="13.8">
      <c r="A464" s="52"/>
      <c r="B464" s="52"/>
      <c r="C464" s="52"/>
      <c r="D464" s="52"/>
      <c r="E464" s="52"/>
      <c r="F464" s="52"/>
      <c r="G464" s="52"/>
    </row>
    <row r="465" spans="1:7" s="43" customFormat="1" ht="13.8">
      <c r="A465" s="52"/>
      <c r="B465" s="52"/>
      <c r="C465" s="52"/>
      <c r="D465" s="52"/>
      <c r="E465" s="52"/>
      <c r="F465" s="52"/>
      <c r="G465" s="52"/>
    </row>
    <row r="466" spans="1:7" s="43" customFormat="1" ht="13.8">
      <c r="A466" s="52"/>
      <c r="B466" s="52"/>
      <c r="C466" s="52"/>
      <c r="D466" s="52"/>
      <c r="E466" s="52"/>
      <c r="F466" s="52"/>
      <c r="G466" s="52"/>
    </row>
    <row r="467" spans="1:7" s="43" customFormat="1" ht="13.8">
      <c r="A467" s="52"/>
      <c r="B467" s="52"/>
      <c r="C467" s="52"/>
      <c r="D467" s="52"/>
      <c r="E467" s="52"/>
      <c r="F467" s="52"/>
      <c r="G467" s="52"/>
    </row>
    <row r="468" spans="1:7" s="43" customFormat="1" ht="13.8">
      <c r="A468" s="52"/>
      <c r="B468" s="52"/>
      <c r="C468" s="52"/>
      <c r="D468" s="52"/>
      <c r="E468" s="52"/>
      <c r="F468" s="52"/>
      <c r="G468" s="52"/>
    </row>
    <row r="469" spans="1:7" s="43" customFormat="1" ht="13.8">
      <c r="A469" s="52"/>
      <c r="B469" s="52"/>
      <c r="C469" s="52"/>
      <c r="D469" s="52"/>
      <c r="E469" s="52"/>
      <c r="F469" s="52"/>
      <c r="G469" s="52"/>
    </row>
    <row r="470" spans="1:7" s="43" customFormat="1" ht="13.8">
      <c r="A470" s="52"/>
      <c r="B470" s="52"/>
      <c r="C470" s="52"/>
      <c r="D470" s="52"/>
      <c r="E470" s="52"/>
      <c r="F470" s="52"/>
      <c r="G470" s="52"/>
    </row>
    <row r="471" spans="1:7" s="43" customFormat="1" ht="13.8">
      <c r="A471" s="52"/>
      <c r="B471" s="52"/>
      <c r="C471" s="52"/>
      <c r="D471" s="52"/>
      <c r="E471" s="52"/>
      <c r="F471" s="52"/>
      <c r="G471" s="52"/>
    </row>
  </sheetData>
  <sheetProtection algorithmName="SHA-512" hashValue="x8ukZAYzcBQaijMw/thTTZrkYamob6G8CPZtIRMWSqCpCz4I1kQ+us+PeNU+V63RaIUBwthVSZhozKnTPTk5Ug==" saltValue="mwzq8HIEsbI8IwI68BOdcQ==" spinCount="100000" sheet="1" formatCells="0" formatColumns="0" formatRows="0"/>
  <mergeCells count="80">
    <mergeCell ref="E56:J56"/>
    <mergeCell ref="K56:L56"/>
    <mergeCell ref="F58:L58"/>
    <mergeCell ref="F59:L69"/>
    <mergeCell ref="A60:C60"/>
    <mergeCell ref="C63:E63"/>
    <mergeCell ref="A64:E64"/>
    <mergeCell ref="D66:E66"/>
    <mergeCell ref="E53:L53"/>
    <mergeCell ref="E54:H54"/>
    <mergeCell ref="I54:L54"/>
    <mergeCell ref="E55:J55"/>
    <mergeCell ref="K55:L55"/>
    <mergeCell ref="F50:G50"/>
    <mergeCell ref="H50:I50"/>
    <mergeCell ref="J50:K50"/>
    <mergeCell ref="F51:G51"/>
    <mergeCell ref="H51:I51"/>
    <mergeCell ref="J51:K51"/>
    <mergeCell ref="J46:K46"/>
    <mergeCell ref="F47:G47"/>
    <mergeCell ref="H47:I47"/>
    <mergeCell ref="J47:K47"/>
    <mergeCell ref="F48:G48"/>
    <mergeCell ref="H48:I48"/>
    <mergeCell ref="J48:K48"/>
    <mergeCell ref="F49:G49"/>
    <mergeCell ref="H49:I49"/>
    <mergeCell ref="J49:K49"/>
    <mergeCell ref="E36:I36"/>
    <mergeCell ref="E34:K34"/>
    <mergeCell ref="E35:J35"/>
    <mergeCell ref="E37:I37"/>
    <mergeCell ref="E38:I38"/>
    <mergeCell ref="E39:K39"/>
    <mergeCell ref="E40:K40"/>
    <mergeCell ref="E42:K42"/>
    <mergeCell ref="E43:K43"/>
    <mergeCell ref="E44:K44"/>
    <mergeCell ref="E45:K45"/>
    <mergeCell ref="F46:G46"/>
    <mergeCell ref="H46:I46"/>
    <mergeCell ref="A30:C30"/>
    <mergeCell ref="E30:I30"/>
    <mergeCell ref="E31:I31"/>
    <mergeCell ref="E32:I32"/>
    <mergeCell ref="E33:K33"/>
    <mergeCell ref="E20:L20"/>
    <mergeCell ref="E21:J21"/>
    <mergeCell ref="D22:L23"/>
    <mergeCell ref="E19:L19"/>
    <mergeCell ref="E26:J26"/>
    <mergeCell ref="F13:L13"/>
    <mergeCell ref="F14:L14"/>
    <mergeCell ref="F15:L15"/>
    <mergeCell ref="F16:L16"/>
    <mergeCell ref="E18:L18"/>
    <mergeCell ref="F17:L17"/>
    <mergeCell ref="F12:L12"/>
    <mergeCell ref="A1:E7"/>
    <mergeCell ref="I1:L1"/>
    <mergeCell ref="I2:J2"/>
    <mergeCell ref="I4:L4"/>
    <mergeCell ref="I5:J5"/>
    <mergeCell ref="A9:L9"/>
    <mergeCell ref="A12:C12"/>
    <mergeCell ref="A10:C10"/>
    <mergeCell ref="E10:L10"/>
    <mergeCell ref="E11:F11"/>
    <mergeCell ref="G11:L11"/>
    <mergeCell ref="A23:C23"/>
    <mergeCell ref="E24:L24"/>
    <mergeCell ref="E25:J25"/>
    <mergeCell ref="K25:L25"/>
    <mergeCell ref="K26:L26"/>
    <mergeCell ref="A27:B27"/>
    <mergeCell ref="E27:K27"/>
    <mergeCell ref="E28:K28"/>
    <mergeCell ref="A29:C29"/>
    <mergeCell ref="E29:K29"/>
  </mergeCells>
  <pageMargins left="0.25" right="0.25" top="0.75" bottom="0.55125000000000002" header="0.3" footer="0.3"/>
  <pageSetup paperSize="9" scale="60" orientation="portrait" r:id="rId1"/>
  <headerFooter>
    <oddHeader>&amp;C&amp;"-,Bold"&amp;18&amp;UST VINCENT DE PAUL SOCIETY - QUARTERLY FINANCIAL RETURN - COUNCIL&amp;16
&amp;"-,Regular"&amp;UEMAIL FULL WORKBOOK TO &amp;"-,Bold"quarterlyreturn@svp.org.uk</oddHeader>
    <oddFooter>&amp;C&amp;"-,Bold Italic"&amp;18&amp;KFF0000Please return the Quarterly Financial form no later than the 30th April 2027. Thank you for sending this form in on time</oddFooter>
  </headerFooter>
  <customProperties>
    <customPr name="GUID" r:id="rId2"/>
  </customProperties>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93FE4-42F7-467F-B76C-DE85A1E5F482}">
  <sheetPr codeName="Sheet6">
    <tabColor theme="2" tint="-0.499984740745262"/>
    <pageSetUpPr fitToPage="1"/>
  </sheetPr>
  <dimension ref="A1:I43"/>
  <sheetViews>
    <sheetView tabSelected="1" zoomScaleNormal="100" workbookViewId="0">
      <selection activeCell="E14" sqref="E14"/>
    </sheetView>
  </sheetViews>
  <sheetFormatPr defaultColWidth="8.90625" defaultRowHeight="15.6"/>
  <cols>
    <col min="1" max="1" width="5.90625" style="7" customWidth="1"/>
    <col min="2" max="2" width="26.36328125" style="7" customWidth="1"/>
    <col min="3" max="3" width="41.1796875" style="7" customWidth="1"/>
    <col min="4" max="4" width="13.81640625" style="7" customWidth="1"/>
    <col min="5" max="5" width="25.1796875" style="7" customWidth="1"/>
    <col min="6" max="7" width="9.36328125" style="7" customWidth="1"/>
    <col min="8" max="16384" width="8.90625" style="7"/>
  </cols>
  <sheetData>
    <row r="1" spans="1:8">
      <c r="A1" s="6" t="s">
        <v>594</v>
      </c>
    </row>
    <row r="2" spans="1:8">
      <c r="A2" s="7" t="s">
        <v>14</v>
      </c>
    </row>
    <row r="3" spans="1:8" ht="16.2" thickBot="1"/>
    <row r="4" spans="1:8" ht="16.2" thickBot="1">
      <c r="A4" s="8"/>
      <c r="B4" s="8" t="s">
        <v>595</v>
      </c>
      <c r="C4" s="9"/>
    </row>
    <row r="5" spans="1:8" ht="16.2" thickBot="1">
      <c r="A5" s="8"/>
      <c r="B5" s="8" t="s">
        <v>596</v>
      </c>
      <c r="C5" s="9"/>
    </row>
    <row r="6" spans="1:8" ht="16.2" thickBot="1">
      <c r="A6" s="8"/>
      <c r="B6" s="8" t="s">
        <v>15</v>
      </c>
      <c r="C6" s="10"/>
      <c r="D6" s="11" t="s">
        <v>16</v>
      </c>
      <c r="E6" s="11"/>
    </row>
    <row r="7" spans="1:8" ht="16.2" thickBot="1">
      <c r="A7" s="8"/>
      <c r="B7" s="8"/>
      <c r="C7" s="12"/>
      <c r="D7" s="8"/>
      <c r="E7" s="8"/>
      <c r="F7" s="8"/>
      <c r="G7" s="8"/>
    </row>
    <row r="8" spans="1:8" ht="48" customHeight="1" thickBot="1">
      <c r="A8" s="8" t="s">
        <v>17</v>
      </c>
      <c r="B8" s="8"/>
      <c r="C8" s="13"/>
      <c r="D8" s="479" t="s">
        <v>18</v>
      </c>
      <c r="E8" s="480"/>
      <c r="F8" s="14"/>
      <c r="G8" s="14"/>
      <c r="H8" s="14"/>
    </row>
    <row r="9" spans="1:8">
      <c r="C9" s="15"/>
    </row>
    <row r="10" spans="1:8" ht="16.2" thickBot="1">
      <c r="A10" s="8" t="s">
        <v>19</v>
      </c>
      <c r="C10" s="15"/>
    </row>
    <row r="11" spans="1:8" ht="16.2" thickBot="1">
      <c r="B11" s="8" t="s">
        <v>20</v>
      </c>
      <c r="C11" s="9"/>
      <c r="D11" s="15"/>
      <c r="E11" s="15"/>
      <c r="F11" s="15"/>
    </row>
    <row r="12" spans="1:8" ht="16.2" thickBot="1">
      <c r="A12" s="8"/>
      <c r="B12" s="8" t="s">
        <v>21</v>
      </c>
      <c r="C12" s="16"/>
    </row>
    <row r="13" spans="1:8" ht="33" customHeight="1" thickBot="1">
      <c r="B13" s="8" t="s">
        <v>22</v>
      </c>
      <c r="C13" s="17"/>
    </row>
    <row r="14" spans="1:8" ht="16.2" thickBot="1">
      <c r="B14" s="8" t="s">
        <v>23</v>
      </c>
      <c r="C14" s="17"/>
      <c r="D14" s="15"/>
      <c r="E14" s="18"/>
      <c r="F14" s="15"/>
      <c r="H14" s="15"/>
    </row>
    <row r="15" spans="1:8" ht="16.2" thickBot="1">
      <c r="B15" s="8" t="s">
        <v>24</v>
      </c>
      <c r="C15" s="9"/>
      <c r="D15" s="15"/>
      <c r="E15" s="15"/>
      <c r="F15" s="15"/>
    </row>
    <row r="17" spans="2:9">
      <c r="F17" s="15"/>
    </row>
    <row r="18" spans="2:9">
      <c r="B18" s="8" t="s">
        <v>703</v>
      </c>
      <c r="C18" s="475"/>
      <c r="D18" s="475"/>
      <c r="E18" s="475"/>
      <c r="F18" s="475"/>
      <c r="G18" s="475"/>
      <c r="H18" s="475"/>
      <c r="I18" s="475"/>
    </row>
    <row r="19" spans="2:9">
      <c r="B19" s="19" t="s">
        <v>25</v>
      </c>
      <c r="C19" s="19" t="s">
        <v>26</v>
      </c>
      <c r="D19" s="475"/>
      <c r="E19" s="475"/>
      <c r="F19" s="475"/>
      <c r="G19" s="475"/>
      <c r="H19" s="475"/>
      <c r="I19" s="475"/>
    </row>
    <row r="20" spans="2:9">
      <c r="B20" s="20" t="s">
        <v>695</v>
      </c>
      <c r="C20" s="20" t="s">
        <v>699</v>
      </c>
      <c r="D20" s="474"/>
      <c r="E20" s="474"/>
      <c r="F20" s="475"/>
      <c r="G20" s="475"/>
      <c r="H20" s="475"/>
      <c r="I20" s="475"/>
    </row>
    <row r="21" spans="2:9">
      <c r="B21" s="20" t="s">
        <v>696</v>
      </c>
      <c r="C21" s="20" t="s">
        <v>700</v>
      </c>
      <c r="D21" s="474"/>
      <c r="E21" s="474"/>
      <c r="F21" s="475"/>
      <c r="G21" s="475"/>
      <c r="H21" s="475"/>
      <c r="I21" s="475"/>
    </row>
    <row r="22" spans="2:9">
      <c r="B22" s="20" t="s">
        <v>697</v>
      </c>
      <c r="C22" s="21" t="s">
        <v>701</v>
      </c>
      <c r="D22" s="475"/>
      <c r="E22" s="475"/>
      <c r="F22" s="475"/>
      <c r="G22" s="475"/>
      <c r="H22" s="475"/>
      <c r="I22" s="475"/>
    </row>
    <row r="23" spans="2:9">
      <c r="B23" s="20" t="s">
        <v>698</v>
      </c>
      <c r="C23" s="21" t="s">
        <v>702</v>
      </c>
      <c r="D23" s="22"/>
      <c r="E23" s="475"/>
      <c r="F23" s="475"/>
      <c r="G23" s="475"/>
      <c r="H23" s="475"/>
      <c r="I23" s="475"/>
    </row>
    <row r="24" spans="2:9">
      <c r="B24" s="8"/>
      <c r="C24" s="8"/>
      <c r="D24" s="23"/>
      <c r="E24" s="475"/>
      <c r="F24" s="475"/>
      <c r="G24" s="475"/>
      <c r="H24" s="475"/>
      <c r="I24" s="475"/>
    </row>
    <row r="25" spans="2:9" ht="23.4">
      <c r="B25" s="24" t="s">
        <v>705</v>
      </c>
      <c r="C25" s="475"/>
      <c r="D25" s="475"/>
      <c r="E25" s="475"/>
      <c r="F25" s="475"/>
      <c r="G25" s="475"/>
      <c r="H25" s="475"/>
      <c r="I25" s="475"/>
    </row>
    <row r="26" spans="2:9" ht="23.4">
      <c r="B26" s="482" t="s">
        <v>704</v>
      </c>
      <c r="C26" s="482"/>
      <c r="D26" s="482"/>
      <c r="E26" s="482"/>
      <c r="F26" s="482"/>
      <c r="G26" s="482"/>
      <c r="H26" s="482"/>
      <c r="I26" s="482"/>
    </row>
    <row r="27" spans="2:9" ht="15" customHeight="1">
      <c r="B27" s="8"/>
      <c r="C27" s="8"/>
      <c r="D27" s="23"/>
    </row>
    <row r="28" spans="2:9">
      <c r="B28" s="24"/>
    </row>
    <row r="29" spans="2:9">
      <c r="B29" s="25"/>
    </row>
    <row r="30" spans="2:9">
      <c r="B30" s="25"/>
      <c r="D30" s="26"/>
    </row>
    <row r="31" spans="2:9">
      <c r="C31" s="25"/>
      <c r="D31" s="27"/>
    </row>
    <row r="38" spans="2:5" ht="17.25" customHeight="1"/>
    <row r="39" spans="2:5">
      <c r="B39" s="8"/>
      <c r="C39" s="8"/>
      <c r="D39" s="28"/>
    </row>
    <row r="41" spans="2:5" ht="15.75" customHeight="1">
      <c r="C41" s="481"/>
      <c r="D41" s="481"/>
      <c r="E41" s="29"/>
    </row>
    <row r="42" spans="2:5" ht="15" customHeight="1">
      <c r="C42" s="481"/>
      <c r="D42" s="481"/>
      <c r="E42" s="29"/>
    </row>
    <row r="43" spans="2:5" ht="15" customHeight="1">
      <c r="C43" s="481"/>
      <c r="D43" s="481"/>
      <c r="E43" s="29"/>
    </row>
  </sheetData>
  <sheetProtection algorithmName="SHA-512" hashValue="Uv2+qsI4izlIOxydoy61aPZoq8S3ZnX752i76BbS47OAJYlcLhf8ZwkOY8wMrmOg2o8Uqq8WJ3aGYRZAgE1OsQ==" saltValue="uHpTd4EZfvcy21Qnv/ujAA==" spinCount="100000" sheet="1" formatCells="0" formatColumns="0" formatRows="0" insertHyperlinks="0" pivotTables="0"/>
  <mergeCells count="3">
    <mergeCell ref="D8:E8"/>
    <mergeCell ref="C41:D43"/>
    <mergeCell ref="B26:I26"/>
  </mergeCells>
  <dataValidations count="4">
    <dataValidation allowBlank="1" showInputMessage="1" showErrorMessage="1" promptTitle="Opening balance" prompt="Please enter in this box your Conference's opening balance. This will be the Closing Balance from the last return you completed before you began using this spreadsheet. Ususally the balance from your 31 March return unless you swapped mid-financial year." sqref="C8" xr:uid="{8603A0BF-7C4C-4A62-AED9-7878B7704CAE}"/>
    <dataValidation allowBlank="1" showInputMessage="1" showErrorMessage="1" promptTitle="Conference name" prompt="Please enter the name of your Conference here.  It will be automatically copied throughout this file." sqref="C5" xr:uid="{030B6A34-5AEE-43FF-BCA8-540E452CB516}"/>
    <dataValidation allowBlank="1" showInputMessage="1" showErrorMessage="1" promptTitle="Conference number" prompt="Please enter your conference number here.  It will then be automatically copied throughout these returns." sqref="C4" xr:uid="{B2758AFE-C0F5-4181-A93E-B306CA964A40}"/>
    <dataValidation type="list" allowBlank="1" showInputMessage="1" showErrorMessage="1" sqref="C6" xr:uid="{A0A8F930-676D-4AAD-A06A-794FA8D22420}">
      <formula1>CentralCouncils</formula1>
    </dataValidation>
  </dataValidations>
  <pageMargins left="0.74803149606299213" right="0.11811023622047245" top="0.55118110236220474" bottom="0.27559055118110237" header="0.39370078740157483" footer="0.15748031496062992"/>
  <pageSetup paperSize="9" scale="56" orientation="portrait" horizontalDpi="4294967293" r:id="rId1"/>
  <headerFooter alignWithMargins="0"/>
  <customProperties>
    <customPr name="GUID" r:id="rId2"/>
  </customProperties>
  <drawing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3AAE3E-C69B-4A87-B943-889BD513966B}">
  <sheetPr codeName="Sheet8">
    <tabColor rgb="FF7030A0"/>
  </sheetPr>
  <dimension ref="A1:IV178"/>
  <sheetViews>
    <sheetView defaultGridColor="0" colorId="55" zoomScaleNormal="100" workbookViewId="0">
      <pane ySplit="5" topLeftCell="A6" activePane="bottomLeft" state="frozen"/>
      <selection pane="bottomLeft" activeCell="A6" sqref="A6:XFD6"/>
    </sheetView>
  </sheetViews>
  <sheetFormatPr defaultColWidth="8.90625" defaultRowHeight="15.6"/>
  <cols>
    <col min="1" max="1" width="7.81640625" style="15" customWidth="1"/>
    <col min="2" max="2" width="31.90625" style="15" customWidth="1"/>
    <col min="3" max="3" width="20.6328125" style="15" customWidth="1"/>
    <col min="4" max="4" width="12.08984375" style="15" customWidth="1"/>
    <col min="5" max="5" width="2.36328125" style="15" customWidth="1"/>
    <col min="6" max="19" width="9.81640625" style="15" customWidth="1"/>
    <col min="20" max="16384" width="8.90625" style="426"/>
  </cols>
  <sheetData>
    <row r="1" spans="1:21" s="15" customFormat="1" ht="18" customHeight="1">
      <c r="A1" s="482" t="s">
        <v>607</v>
      </c>
      <c r="B1" s="482"/>
      <c r="C1" s="115">
        <f>'Info about Council'!C4</f>
        <v>0</v>
      </c>
      <c r="D1" s="116"/>
      <c r="E1" s="116"/>
      <c r="F1" s="117"/>
      <c r="G1" s="117"/>
      <c r="H1" s="117"/>
      <c r="I1" s="117"/>
      <c r="J1" s="117"/>
      <c r="K1" s="117"/>
    </row>
    <row r="2" spans="1:21" s="15" customFormat="1">
      <c r="A2" s="482" t="s">
        <v>608</v>
      </c>
      <c r="B2" s="482"/>
      <c r="C2" s="115">
        <f>'Info about Council'!C5</f>
        <v>0</v>
      </c>
      <c r="D2" s="116"/>
      <c r="E2" s="116"/>
      <c r="F2" s="117"/>
      <c r="G2" s="117"/>
      <c r="H2" s="117"/>
      <c r="I2" s="117"/>
      <c r="J2" s="117"/>
      <c r="K2" s="117"/>
    </row>
    <row r="3" spans="1:21" s="15" customFormat="1">
      <c r="A3" s="611"/>
      <c r="B3" s="611"/>
      <c r="C3" s="144"/>
      <c r="F3" s="117"/>
      <c r="G3" s="117"/>
      <c r="H3" s="117"/>
      <c r="I3" s="117"/>
      <c r="J3" s="117"/>
      <c r="K3" s="117"/>
    </row>
    <row r="4" spans="1:21" s="15" customFormat="1">
      <c r="A4" s="614" t="s">
        <v>734</v>
      </c>
      <c r="B4" s="614"/>
      <c r="C4" s="144"/>
      <c r="F4" s="15" t="s">
        <v>122</v>
      </c>
      <c r="G4" s="117"/>
      <c r="H4" s="117"/>
      <c r="I4" s="117"/>
      <c r="J4" s="117"/>
      <c r="K4" s="117"/>
    </row>
    <row r="5" spans="1:21" s="119" customFormat="1" ht="46.8">
      <c r="A5" s="614"/>
      <c r="B5" s="614"/>
      <c r="C5" s="118" t="s">
        <v>123</v>
      </c>
      <c r="D5" s="118" t="s">
        <v>735</v>
      </c>
      <c r="E5" s="118"/>
      <c r="F5" s="118">
        <v>46390</v>
      </c>
      <c r="G5" s="118">
        <v>46397</v>
      </c>
      <c r="H5" s="118">
        <v>46404</v>
      </c>
      <c r="I5" s="118">
        <v>46411</v>
      </c>
      <c r="J5" s="118">
        <v>46418</v>
      </c>
      <c r="K5" s="118">
        <v>46425</v>
      </c>
      <c r="L5" s="118">
        <v>46432</v>
      </c>
      <c r="M5" s="118">
        <v>46439</v>
      </c>
      <c r="N5" s="118">
        <v>46446</v>
      </c>
      <c r="O5" s="118">
        <v>46453</v>
      </c>
      <c r="P5" s="118">
        <v>46460</v>
      </c>
      <c r="Q5" s="118">
        <v>46467</v>
      </c>
      <c r="R5" s="118" t="s">
        <v>736</v>
      </c>
      <c r="S5" s="118">
        <v>46477</v>
      </c>
    </row>
    <row r="6" spans="1:21" s="15" customFormat="1">
      <c r="A6" s="144"/>
      <c r="B6" s="144"/>
    </row>
    <row r="7" spans="1:21" s="15" customFormat="1">
      <c r="A7" s="120"/>
      <c r="B7" s="121"/>
    </row>
    <row r="8" spans="1:21" s="15" customFormat="1" ht="16.2" thickBot="1">
      <c r="A8" s="55" t="s">
        <v>609</v>
      </c>
      <c r="B8" s="121"/>
    </row>
    <row r="9" spans="1:21">
      <c r="A9" s="122">
        <v>1000</v>
      </c>
      <c r="B9" s="123" t="s">
        <v>601</v>
      </c>
      <c r="D9" s="418">
        <f>SUM(F9:S9)</f>
        <v>0</v>
      </c>
      <c r="E9" s="434"/>
      <c r="F9" s="428"/>
      <c r="G9" s="428"/>
      <c r="H9" s="428"/>
      <c r="I9" s="428"/>
      <c r="J9" s="428"/>
      <c r="K9" s="428"/>
      <c r="L9" s="428"/>
      <c r="M9" s="428"/>
      <c r="N9" s="428"/>
      <c r="O9" s="428"/>
      <c r="P9" s="428"/>
      <c r="Q9" s="428"/>
      <c r="R9" s="428"/>
      <c r="S9" s="428"/>
      <c r="T9" s="434"/>
      <c r="U9" s="434"/>
    </row>
    <row r="10" spans="1:21">
      <c r="A10" s="122">
        <v>1001</v>
      </c>
      <c r="B10" s="124" t="s">
        <v>42</v>
      </c>
      <c r="D10" s="418">
        <f>SUM(F10:S10)</f>
        <v>0</v>
      </c>
      <c r="E10" s="434"/>
      <c r="F10" s="429"/>
      <c r="G10" s="429"/>
      <c r="H10" s="429"/>
      <c r="I10" s="429"/>
      <c r="J10" s="429"/>
      <c r="K10" s="429"/>
      <c r="L10" s="429"/>
      <c r="M10" s="429"/>
      <c r="N10" s="429"/>
      <c r="O10" s="429"/>
      <c r="P10" s="429"/>
      <c r="Q10" s="429"/>
      <c r="R10" s="429"/>
      <c r="S10" s="429"/>
      <c r="T10" s="434"/>
      <c r="U10" s="434"/>
    </row>
    <row r="11" spans="1:21">
      <c r="A11" s="122">
        <v>1002</v>
      </c>
      <c r="B11" s="124" t="s">
        <v>44</v>
      </c>
      <c r="D11" s="418">
        <f t="shared" ref="D11:D18" si="0">SUM(F11:S11)</f>
        <v>0</v>
      </c>
      <c r="E11" s="434"/>
      <c r="F11" s="430"/>
      <c r="G11" s="430"/>
      <c r="H11" s="430"/>
      <c r="I11" s="430"/>
      <c r="J11" s="430"/>
      <c r="K11" s="430"/>
      <c r="L11" s="430"/>
      <c r="M11" s="430"/>
      <c r="N11" s="430"/>
      <c r="O11" s="430"/>
      <c r="P11" s="430"/>
      <c r="Q11" s="430"/>
      <c r="R11" s="430"/>
      <c r="S11" s="430"/>
      <c r="T11" s="434"/>
      <c r="U11" s="434"/>
    </row>
    <row r="12" spans="1:21">
      <c r="A12" s="122">
        <v>1003</v>
      </c>
      <c r="B12" s="124" t="s">
        <v>46</v>
      </c>
      <c r="D12" s="418">
        <f t="shared" si="0"/>
        <v>0</v>
      </c>
      <c r="E12" s="434"/>
      <c r="F12" s="430"/>
      <c r="G12" s="430"/>
      <c r="H12" s="430"/>
      <c r="I12" s="430"/>
      <c r="J12" s="430"/>
      <c r="K12" s="430"/>
      <c r="L12" s="430"/>
      <c r="M12" s="430"/>
      <c r="N12" s="430"/>
      <c r="O12" s="430"/>
      <c r="P12" s="430"/>
      <c r="Q12" s="430"/>
      <c r="R12" s="430"/>
      <c r="S12" s="430"/>
      <c r="T12" s="434"/>
      <c r="U12" s="434"/>
    </row>
    <row r="13" spans="1:21">
      <c r="A13" s="122">
        <v>1004</v>
      </c>
      <c r="B13" s="123" t="s">
        <v>47</v>
      </c>
      <c r="D13" s="418">
        <f t="shared" si="0"/>
        <v>0</v>
      </c>
      <c r="E13" s="434"/>
      <c r="F13" s="430"/>
      <c r="G13" s="430"/>
      <c r="H13" s="430"/>
      <c r="I13" s="430"/>
      <c r="J13" s="430"/>
      <c r="K13" s="430"/>
      <c r="L13" s="430"/>
      <c r="M13" s="430"/>
      <c r="N13" s="430"/>
      <c r="O13" s="430"/>
      <c r="P13" s="430"/>
      <c r="Q13" s="430"/>
      <c r="R13" s="430"/>
      <c r="S13" s="430"/>
      <c r="T13" s="434"/>
      <c r="U13" s="434"/>
    </row>
    <row r="14" spans="1:21">
      <c r="A14" s="125">
        <v>1005</v>
      </c>
      <c r="B14" s="126" t="s">
        <v>49</v>
      </c>
      <c r="C14" s="129"/>
      <c r="D14" s="418">
        <f t="shared" si="0"/>
        <v>0</v>
      </c>
      <c r="E14" s="434"/>
      <c r="F14" s="431"/>
      <c r="G14" s="431"/>
      <c r="H14" s="431"/>
      <c r="I14" s="431"/>
      <c r="J14" s="431"/>
      <c r="K14" s="431"/>
      <c r="L14" s="431"/>
      <c r="M14" s="431"/>
      <c r="N14" s="431"/>
      <c r="O14" s="431"/>
      <c r="P14" s="431"/>
      <c r="Q14" s="431"/>
      <c r="R14" s="431"/>
      <c r="S14" s="431"/>
      <c r="T14" s="434"/>
      <c r="U14" s="434"/>
    </row>
    <row r="15" spans="1:21" s="427" customFormat="1">
      <c r="A15" s="122">
        <v>1007</v>
      </c>
      <c r="B15" s="124" t="s">
        <v>51</v>
      </c>
      <c r="C15" s="129"/>
      <c r="D15" s="418">
        <f t="shared" si="0"/>
        <v>0</v>
      </c>
      <c r="E15" s="435"/>
      <c r="F15" s="431"/>
      <c r="G15" s="431"/>
      <c r="H15" s="431"/>
      <c r="I15" s="431"/>
      <c r="J15" s="431"/>
      <c r="K15" s="431"/>
      <c r="L15" s="431"/>
      <c r="M15" s="431"/>
      <c r="N15" s="431"/>
      <c r="O15" s="431"/>
      <c r="P15" s="431"/>
      <c r="Q15" s="431"/>
      <c r="R15" s="431"/>
      <c r="S15" s="431"/>
      <c r="T15" s="435"/>
      <c r="U15" s="435"/>
    </row>
    <row r="16" spans="1:21">
      <c r="A16" s="132">
        <v>1008</v>
      </c>
      <c r="B16" s="133" t="s">
        <v>54</v>
      </c>
      <c r="D16" s="418">
        <f t="shared" si="0"/>
        <v>0</v>
      </c>
      <c r="E16" s="434"/>
      <c r="F16" s="432"/>
      <c r="G16" s="432"/>
      <c r="H16" s="432"/>
      <c r="I16" s="432"/>
      <c r="J16" s="432"/>
      <c r="K16" s="432"/>
      <c r="L16" s="432"/>
      <c r="M16" s="432"/>
      <c r="N16" s="432"/>
      <c r="O16" s="432"/>
      <c r="P16" s="432"/>
      <c r="Q16" s="432"/>
      <c r="R16" s="432"/>
      <c r="S16" s="432"/>
      <c r="T16" s="434"/>
      <c r="U16" s="434"/>
    </row>
    <row r="17" spans="1:22">
      <c r="A17" s="122">
        <v>1009</v>
      </c>
      <c r="B17" s="123" t="s">
        <v>56</v>
      </c>
      <c r="C17" s="129"/>
      <c r="D17" s="418">
        <f>SUM(F17:S17)</f>
        <v>0</v>
      </c>
      <c r="E17" s="434"/>
      <c r="F17" s="432"/>
      <c r="G17" s="430"/>
      <c r="H17" s="430"/>
      <c r="I17" s="430"/>
      <c r="J17" s="430"/>
      <c r="K17" s="430"/>
      <c r="L17" s="430"/>
      <c r="M17" s="430"/>
      <c r="N17" s="430"/>
      <c r="O17" s="430"/>
      <c r="P17" s="430"/>
      <c r="Q17" s="430"/>
      <c r="R17" s="430"/>
      <c r="S17" s="430"/>
      <c r="T17" s="434"/>
      <c r="U17" s="434"/>
    </row>
    <row r="18" spans="1:22">
      <c r="A18" s="122">
        <v>1010</v>
      </c>
      <c r="B18" s="123" t="s">
        <v>58</v>
      </c>
      <c r="C18" s="448" t="s">
        <v>124</v>
      </c>
      <c r="D18" s="418">
        <f t="shared" si="0"/>
        <v>0</v>
      </c>
      <c r="E18" s="434"/>
      <c r="F18" s="431"/>
      <c r="G18" s="431"/>
      <c r="H18" s="431"/>
      <c r="I18" s="431"/>
      <c r="J18" s="431"/>
      <c r="K18" s="431"/>
      <c r="L18" s="431"/>
      <c r="M18" s="431"/>
      <c r="N18" s="431"/>
      <c r="O18" s="431"/>
      <c r="P18" s="431"/>
      <c r="Q18" s="431"/>
      <c r="R18" s="431"/>
      <c r="S18" s="431"/>
      <c r="T18" s="434"/>
      <c r="U18" s="434"/>
    </row>
    <row r="19" spans="1:22" s="427" customFormat="1">
      <c r="A19" s="130" t="s">
        <v>125</v>
      </c>
      <c r="B19" s="134"/>
      <c r="C19" s="131"/>
      <c r="D19" s="131"/>
      <c r="E19" s="131"/>
      <c r="F19" s="131"/>
      <c r="G19" s="131"/>
      <c r="H19" s="131"/>
      <c r="I19" s="131"/>
      <c r="J19" s="131"/>
      <c r="K19" s="131"/>
      <c r="L19" s="131"/>
      <c r="M19" s="131"/>
      <c r="N19" s="131"/>
      <c r="O19" s="131"/>
      <c r="P19" s="131"/>
      <c r="Q19" s="131"/>
      <c r="R19" s="131"/>
      <c r="S19" s="131"/>
      <c r="T19" s="435"/>
      <c r="U19" s="435"/>
    </row>
    <row r="20" spans="1:22" s="427" customFormat="1">
      <c r="A20" s="447">
        <v>5002</v>
      </c>
      <c r="B20" s="137" t="s">
        <v>55</v>
      </c>
      <c r="C20" s="446"/>
      <c r="D20" s="418">
        <f>SUM(F20:S20)</f>
        <v>0</v>
      </c>
      <c r="E20" s="435"/>
      <c r="F20" s="431"/>
      <c r="G20" s="431"/>
      <c r="H20" s="431"/>
      <c r="I20" s="431"/>
      <c r="J20" s="431"/>
      <c r="K20" s="431"/>
      <c r="L20" s="431"/>
      <c r="M20" s="431"/>
      <c r="N20" s="431"/>
      <c r="O20" s="431"/>
      <c r="P20" s="431"/>
      <c r="Q20" s="431"/>
      <c r="R20" s="431"/>
      <c r="S20" s="431"/>
      <c r="T20" s="435"/>
      <c r="U20" s="435"/>
    </row>
    <row r="21" spans="1:22" s="15" customFormat="1">
      <c r="A21" s="132">
        <v>2001</v>
      </c>
      <c r="B21" s="135" t="s">
        <v>60</v>
      </c>
      <c r="C21" s="129"/>
      <c r="D21" s="420">
        <f>SUM(F21:S21)</f>
        <v>0</v>
      </c>
      <c r="E21" s="434"/>
      <c r="F21" s="432"/>
      <c r="G21" s="432"/>
      <c r="H21" s="432"/>
      <c r="I21" s="432"/>
      <c r="J21" s="432"/>
      <c r="K21" s="432"/>
      <c r="L21" s="432"/>
      <c r="M21" s="432"/>
      <c r="N21" s="432"/>
      <c r="O21" s="432"/>
      <c r="P21" s="432"/>
      <c r="Q21" s="432"/>
      <c r="R21" s="432"/>
      <c r="S21" s="432"/>
      <c r="T21" s="434"/>
      <c r="U21" s="434"/>
    </row>
    <row r="22" spans="1:22" s="15" customFormat="1" ht="31.8" thickBot="1">
      <c r="A22" s="122">
        <v>2002</v>
      </c>
      <c r="B22" s="123" t="s">
        <v>62</v>
      </c>
      <c r="C22" s="421"/>
      <c r="D22" s="418">
        <f>SUM(F22:S22)</f>
        <v>0</v>
      </c>
      <c r="E22" s="434"/>
      <c r="F22" s="431"/>
      <c r="G22" s="431"/>
      <c r="H22" s="431"/>
      <c r="I22" s="431"/>
      <c r="J22" s="431"/>
      <c r="K22" s="431"/>
      <c r="L22" s="431"/>
      <c r="M22" s="431"/>
      <c r="N22" s="431"/>
      <c r="O22" s="431"/>
      <c r="P22" s="431"/>
      <c r="Q22" s="431"/>
      <c r="R22" s="431"/>
      <c r="S22" s="431"/>
      <c r="T22" s="434"/>
      <c r="U22" s="434"/>
    </row>
    <row r="23" spans="1:22" s="12" customFormat="1" ht="16.2" thickBot="1">
      <c r="A23" s="72" t="s">
        <v>126</v>
      </c>
      <c r="B23" s="72"/>
      <c r="D23" s="422">
        <f>SUM(D9:D22)</f>
        <v>0</v>
      </c>
      <c r="E23" s="436"/>
      <c r="F23" s="422">
        <f>SUM(F9:F22)</f>
        <v>0</v>
      </c>
      <c r="G23" s="422">
        <f>SUM(G9:G22)</f>
        <v>0</v>
      </c>
      <c r="H23" s="422">
        <f>SUM(H9:H22)</f>
        <v>0</v>
      </c>
      <c r="I23" s="422">
        <f t="shared" ref="I23:S23" si="1">SUM(I9:I22)</f>
        <v>0</v>
      </c>
      <c r="J23" s="422">
        <f t="shared" si="1"/>
        <v>0</v>
      </c>
      <c r="K23" s="422">
        <f t="shared" si="1"/>
        <v>0</v>
      </c>
      <c r="L23" s="422">
        <f t="shared" si="1"/>
        <v>0</v>
      </c>
      <c r="M23" s="422">
        <f t="shared" si="1"/>
        <v>0</v>
      </c>
      <c r="N23" s="422">
        <f t="shared" si="1"/>
        <v>0</v>
      </c>
      <c r="O23" s="422">
        <f t="shared" si="1"/>
        <v>0</v>
      </c>
      <c r="P23" s="422">
        <f t="shared" si="1"/>
        <v>0</v>
      </c>
      <c r="Q23" s="422">
        <f t="shared" si="1"/>
        <v>0</v>
      </c>
      <c r="R23" s="422">
        <f t="shared" si="1"/>
        <v>0</v>
      </c>
      <c r="S23" s="422">
        <f t="shared" si="1"/>
        <v>0</v>
      </c>
      <c r="T23" s="436"/>
      <c r="U23" s="437"/>
      <c r="V23" s="119"/>
    </row>
    <row r="24" spans="1:22" s="15" customFormat="1">
      <c r="A24" s="55"/>
      <c r="B24" s="121"/>
      <c r="D24" s="423"/>
      <c r="E24" s="434"/>
      <c r="F24" s="433"/>
      <c r="G24" s="433"/>
      <c r="H24" s="433"/>
      <c r="I24" s="433"/>
      <c r="J24" s="433"/>
      <c r="K24" s="433"/>
      <c r="L24" s="433"/>
      <c r="M24" s="433"/>
      <c r="N24" s="433"/>
      <c r="O24" s="433"/>
      <c r="P24" s="433"/>
      <c r="Q24" s="433"/>
      <c r="R24" s="433"/>
      <c r="S24" s="433"/>
      <c r="T24" s="434"/>
      <c r="U24" s="434"/>
    </row>
    <row r="25" spans="1:22" s="15" customFormat="1">
      <c r="A25" s="55" t="s">
        <v>66</v>
      </c>
      <c r="B25" s="121"/>
      <c r="D25" s="423"/>
      <c r="E25" s="434"/>
      <c r="F25" s="433"/>
      <c r="G25" s="433"/>
      <c r="H25" s="433"/>
      <c r="I25" s="433"/>
      <c r="J25" s="433"/>
      <c r="K25" s="433"/>
      <c r="L25" s="433"/>
      <c r="M25" s="433"/>
      <c r="N25" s="433"/>
      <c r="O25" s="433"/>
      <c r="P25" s="433"/>
      <c r="Q25" s="433"/>
      <c r="R25" s="433"/>
      <c r="S25" s="433"/>
      <c r="T25" s="434"/>
      <c r="U25" s="434"/>
    </row>
    <row r="26" spans="1:22" s="427" customFormat="1">
      <c r="A26" s="130" t="s">
        <v>68</v>
      </c>
      <c r="B26" s="134"/>
      <c r="C26" s="131"/>
      <c r="D26" s="419"/>
      <c r="E26" s="419"/>
      <c r="F26" s="419"/>
      <c r="G26" s="419"/>
      <c r="H26" s="419"/>
      <c r="I26" s="419"/>
      <c r="J26" s="419"/>
      <c r="K26" s="419"/>
      <c r="L26" s="419"/>
      <c r="M26" s="419"/>
      <c r="N26" s="419"/>
      <c r="O26" s="419"/>
      <c r="P26" s="419"/>
      <c r="Q26" s="419"/>
      <c r="R26" s="419"/>
      <c r="S26" s="419"/>
      <c r="T26" s="435"/>
      <c r="U26" s="435"/>
    </row>
    <row r="27" spans="1:22">
      <c r="A27" s="127">
        <v>3001</v>
      </c>
      <c r="B27" s="128" t="s">
        <v>69</v>
      </c>
      <c r="D27" s="420">
        <f>SUM(F27:S27)</f>
        <v>0</v>
      </c>
      <c r="E27" s="434"/>
      <c r="F27" s="432"/>
      <c r="G27" s="432"/>
      <c r="H27" s="432"/>
      <c r="I27" s="432"/>
      <c r="J27" s="432"/>
      <c r="K27" s="432"/>
      <c r="L27" s="432"/>
      <c r="M27" s="432"/>
      <c r="N27" s="432"/>
      <c r="O27" s="432"/>
      <c r="P27" s="432"/>
      <c r="Q27" s="432"/>
      <c r="R27" s="432"/>
      <c r="S27" s="432"/>
      <c r="T27" s="434"/>
      <c r="U27" s="434"/>
    </row>
    <row r="28" spans="1:22">
      <c r="A28" s="136">
        <v>3002</v>
      </c>
      <c r="B28" s="137" t="s">
        <v>72</v>
      </c>
      <c r="D28" s="418">
        <f t="shared" ref="D28:D50" si="2">SUM(F28:S28)</f>
        <v>0</v>
      </c>
      <c r="E28" s="434"/>
      <c r="F28" s="432"/>
      <c r="G28" s="430"/>
      <c r="H28" s="430"/>
      <c r="I28" s="430"/>
      <c r="J28" s="430"/>
      <c r="K28" s="430"/>
      <c r="L28" s="430"/>
      <c r="M28" s="430"/>
      <c r="N28" s="430"/>
      <c r="O28" s="430"/>
      <c r="P28" s="430"/>
      <c r="Q28" s="430"/>
      <c r="R28" s="430"/>
      <c r="S28" s="430"/>
      <c r="T28" s="434"/>
      <c r="U28" s="434"/>
    </row>
    <row r="29" spans="1:22">
      <c r="A29" s="136">
        <v>3003</v>
      </c>
      <c r="B29" s="137" t="s">
        <v>75</v>
      </c>
      <c r="D29" s="418">
        <f t="shared" si="2"/>
        <v>0</v>
      </c>
      <c r="E29" s="434"/>
      <c r="F29" s="432"/>
      <c r="G29" s="430"/>
      <c r="H29" s="430"/>
      <c r="I29" s="430"/>
      <c r="J29" s="430"/>
      <c r="K29" s="430"/>
      <c r="L29" s="430"/>
      <c r="M29" s="430"/>
      <c r="N29" s="430"/>
      <c r="O29" s="430"/>
      <c r="P29" s="430"/>
      <c r="Q29" s="430"/>
      <c r="R29" s="430"/>
      <c r="S29" s="430"/>
      <c r="T29" s="434"/>
      <c r="U29" s="434"/>
    </row>
    <row r="30" spans="1:22">
      <c r="A30" s="136">
        <v>3004</v>
      </c>
      <c r="B30" s="137" t="s">
        <v>76</v>
      </c>
      <c r="D30" s="418">
        <f t="shared" si="2"/>
        <v>0</v>
      </c>
      <c r="E30" s="434"/>
      <c r="F30" s="432"/>
      <c r="G30" s="430"/>
      <c r="H30" s="430"/>
      <c r="I30" s="430"/>
      <c r="J30" s="430"/>
      <c r="K30" s="430"/>
      <c r="L30" s="430"/>
      <c r="M30" s="430"/>
      <c r="N30" s="430"/>
      <c r="O30" s="430"/>
      <c r="P30" s="430"/>
      <c r="Q30" s="430"/>
      <c r="R30" s="430"/>
      <c r="S30" s="430"/>
      <c r="T30" s="434"/>
      <c r="U30" s="434"/>
    </row>
    <row r="31" spans="1:22">
      <c r="A31" s="136">
        <v>3005</v>
      </c>
      <c r="B31" s="137" t="s">
        <v>78</v>
      </c>
      <c r="D31" s="418">
        <f t="shared" si="2"/>
        <v>0</v>
      </c>
      <c r="E31" s="434"/>
      <c r="F31" s="432"/>
      <c r="G31" s="430"/>
      <c r="H31" s="430"/>
      <c r="I31" s="430"/>
      <c r="J31" s="430"/>
      <c r="K31" s="430"/>
      <c r="L31" s="430"/>
      <c r="M31" s="430"/>
      <c r="N31" s="430"/>
      <c r="O31" s="430"/>
      <c r="P31" s="430"/>
      <c r="Q31" s="430"/>
      <c r="R31" s="430"/>
      <c r="S31" s="430"/>
      <c r="T31" s="434"/>
      <c r="U31" s="434"/>
    </row>
    <row r="32" spans="1:22">
      <c r="A32" s="136">
        <v>3006</v>
      </c>
      <c r="B32" s="137" t="s">
        <v>80</v>
      </c>
      <c r="D32" s="418">
        <f t="shared" si="2"/>
        <v>0</v>
      </c>
      <c r="E32" s="434"/>
      <c r="F32" s="432"/>
      <c r="G32" s="430"/>
      <c r="H32" s="430"/>
      <c r="I32" s="430"/>
      <c r="J32" s="430"/>
      <c r="K32" s="430"/>
      <c r="L32" s="430"/>
      <c r="M32" s="430"/>
      <c r="N32" s="430"/>
      <c r="O32" s="430"/>
      <c r="P32" s="430"/>
      <c r="Q32" s="430"/>
      <c r="R32" s="430"/>
      <c r="S32" s="430"/>
      <c r="T32" s="434"/>
      <c r="U32" s="434"/>
    </row>
    <row r="33" spans="1:256">
      <c r="A33" s="136">
        <v>3007</v>
      </c>
      <c r="B33" s="137" t="s">
        <v>84</v>
      </c>
      <c r="D33" s="418">
        <f t="shared" si="2"/>
        <v>0</v>
      </c>
      <c r="E33" s="434"/>
      <c r="F33" s="432"/>
      <c r="G33" s="430"/>
      <c r="H33" s="430"/>
      <c r="I33" s="430"/>
      <c r="J33" s="430"/>
      <c r="K33" s="430"/>
      <c r="L33" s="430"/>
      <c r="M33" s="430"/>
      <c r="N33" s="430"/>
      <c r="O33" s="430"/>
      <c r="P33" s="430"/>
      <c r="Q33" s="430"/>
      <c r="R33" s="430"/>
      <c r="S33" s="430"/>
      <c r="T33" s="434"/>
      <c r="U33" s="434"/>
    </row>
    <row r="34" spans="1:256">
      <c r="A34" s="136">
        <v>3008</v>
      </c>
      <c r="B34" s="137" t="s">
        <v>85</v>
      </c>
      <c r="D34" s="418">
        <f t="shared" si="2"/>
        <v>0</v>
      </c>
      <c r="E34" s="434"/>
      <c r="F34" s="432"/>
      <c r="G34" s="430"/>
      <c r="H34" s="430"/>
      <c r="I34" s="430"/>
      <c r="J34" s="430"/>
      <c r="K34" s="430"/>
      <c r="L34" s="430"/>
      <c r="M34" s="430"/>
      <c r="N34" s="430"/>
      <c r="O34" s="430"/>
      <c r="P34" s="430"/>
      <c r="Q34" s="430"/>
      <c r="R34" s="430"/>
      <c r="S34" s="430"/>
      <c r="T34" s="434"/>
      <c r="U34" s="434"/>
    </row>
    <row r="35" spans="1:256">
      <c r="A35" s="136">
        <v>3009</v>
      </c>
      <c r="B35" s="137" t="s">
        <v>88</v>
      </c>
      <c r="D35" s="418">
        <f t="shared" si="2"/>
        <v>0</v>
      </c>
      <c r="E35" s="434"/>
      <c r="F35" s="432"/>
      <c r="G35" s="430"/>
      <c r="H35" s="430"/>
      <c r="I35" s="430"/>
      <c r="J35" s="430"/>
      <c r="K35" s="430"/>
      <c r="L35" s="430"/>
      <c r="M35" s="430"/>
      <c r="N35" s="430"/>
      <c r="O35" s="430"/>
      <c r="P35" s="430"/>
      <c r="Q35" s="430"/>
      <c r="R35" s="430"/>
      <c r="S35" s="430"/>
      <c r="T35" s="434"/>
      <c r="U35" s="434"/>
    </row>
    <row r="36" spans="1:256">
      <c r="A36" s="139">
        <v>3010</v>
      </c>
      <c r="B36" s="140" t="s">
        <v>90</v>
      </c>
      <c r="C36" s="129"/>
      <c r="D36" s="424">
        <f t="shared" si="2"/>
        <v>0</v>
      </c>
      <c r="E36" s="434"/>
      <c r="F36" s="431"/>
      <c r="G36" s="431"/>
      <c r="H36" s="431"/>
      <c r="I36" s="431"/>
      <c r="J36" s="431"/>
      <c r="K36" s="431"/>
      <c r="L36" s="431"/>
      <c r="M36" s="431"/>
      <c r="N36" s="431"/>
      <c r="O36" s="431"/>
      <c r="P36" s="431"/>
      <c r="Q36" s="431"/>
      <c r="R36" s="431"/>
      <c r="S36" s="431"/>
      <c r="T36" s="434"/>
      <c r="U36" s="434"/>
    </row>
    <row r="37" spans="1:256" s="427" customFormat="1">
      <c r="A37" s="130" t="s">
        <v>91</v>
      </c>
      <c r="B37" s="134"/>
      <c r="C37" s="131"/>
      <c r="D37" s="419"/>
      <c r="E37" s="419"/>
      <c r="F37" s="419"/>
      <c r="G37" s="419"/>
      <c r="H37" s="419"/>
      <c r="I37" s="419"/>
      <c r="J37" s="419"/>
      <c r="K37" s="419"/>
      <c r="L37" s="419"/>
      <c r="M37" s="419"/>
      <c r="N37" s="419"/>
      <c r="O37" s="419"/>
      <c r="P37" s="419"/>
      <c r="Q37" s="419"/>
      <c r="R37" s="419"/>
      <c r="S37" s="419"/>
      <c r="T37" s="435"/>
      <c r="U37" s="435"/>
    </row>
    <row r="38" spans="1:256">
      <c r="A38" s="127">
        <v>4000</v>
      </c>
      <c r="B38" s="137" t="s">
        <v>605</v>
      </c>
      <c r="C38" s="425"/>
      <c r="D38" s="420">
        <f t="shared" si="2"/>
        <v>0</v>
      </c>
      <c r="E38" s="434"/>
      <c r="F38" s="432"/>
      <c r="G38" s="432"/>
      <c r="H38" s="432"/>
      <c r="I38" s="432"/>
      <c r="J38" s="432"/>
      <c r="K38" s="432"/>
      <c r="L38" s="432"/>
      <c r="M38" s="432"/>
      <c r="N38" s="432"/>
      <c r="O38" s="432"/>
      <c r="P38" s="432"/>
      <c r="Q38" s="432"/>
      <c r="R38" s="432"/>
      <c r="S38" s="432"/>
      <c r="T38" s="434"/>
      <c r="U38" s="434"/>
    </row>
    <row r="39" spans="1:256">
      <c r="A39" s="136">
        <v>4001</v>
      </c>
      <c r="B39" s="137" t="s">
        <v>92</v>
      </c>
      <c r="C39" s="129"/>
      <c r="D39" s="418">
        <f t="shared" si="2"/>
        <v>0</v>
      </c>
      <c r="E39" s="434"/>
      <c r="F39" s="430"/>
      <c r="G39" s="430"/>
      <c r="H39" s="430"/>
      <c r="I39" s="430"/>
      <c r="J39" s="430"/>
      <c r="K39" s="430"/>
      <c r="L39" s="430"/>
      <c r="M39" s="430"/>
      <c r="N39" s="430"/>
      <c r="O39" s="430"/>
      <c r="P39" s="430"/>
      <c r="Q39" s="430"/>
      <c r="R39" s="430"/>
      <c r="S39" s="430"/>
      <c r="T39" s="434"/>
      <c r="U39" s="434"/>
    </row>
    <row r="40" spans="1:256" ht="31.2">
      <c r="A40" s="136">
        <v>4002</v>
      </c>
      <c r="B40" s="137" t="s">
        <v>93</v>
      </c>
      <c r="C40" s="129"/>
      <c r="D40" s="418">
        <f t="shared" si="2"/>
        <v>0</v>
      </c>
      <c r="E40" s="434"/>
      <c r="F40" s="432"/>
      <c r="G40" s="430"/>
      <c r="H40" s="430"/>
      <c r="I40" s="430"/>
      <c r="J40" s="430"/>
      <c r="K40" s="430"/>
      <c r="L40" s="430"/>
      <c r="M40" s="430"/>
      <c r="N40" s="430"/>
      <c r="O40" s="430"/>
      <c r="P40" s="430"/>
      <c r="Q40" s="430"/>
      <c r="R40" s="430"/>
      <c r="S40" s="430"/>
      <c r="T40" s="434"/>
      <c r="U40" s="434"/>
    </row>
    <row r="41" spans="1:256">
      <c r="A41" s="136">
        <v>4003</v>
      </c>
      <c r="B41" s="128" t="s">
        <v>127</v>
      </c>
      <c r="D41" s="418">
        <f t="shared" si="2"/>
        <v>0</v>
      </c>
      <c r="E41" s="434"/>
      <c r="F41" s="430"/>
      <c r="G41" s="430"/>
      <c r="H41" s="430"/>
      <c r="I41" s="430"/>
      <c r="J41" s="430"/>
      <c r="K41" s="430"/>
      <c r="L41" s="430"/>
      <c r="M41" s="430"/>
      <c r="N41" s="430"/>
      <c r="O41" s="430"/>
      <c r="P41" s="430"/>
      <c r="Q41" s="430"/>
      <c r="R41" s="430"/>
      <c r="S41" s="430"/>
      <c r="T41" s="434"/>
      <c r="U41" s="434"/>
    </row>
    <row r="42" spans="1:256" s="427" customFormat="1">
      <c r="A42" s="136">
        <v>4004</v>
      </c>
      <c r="B42" s="128" t="s">
        <v>96</v>
      </c>
      <c r="C42" s="144"/>
      <c r="D42" s="418">
        <f t="shared" si="2"/>
        <v>0</v>
      </c>
      <c r="E42" s="144"/>
      <c r="F42" s="430"/>
      <c r="G42" s="430"/>
      <c r="H42" s="430"/>
      <c r="I42" s="430"/>
      <c r="J42" s="430"/>
      <c r="K42" s="430"/>
      <c r="L42" s="430"/>
      <c r="M42" s="430"/>
      <c r="N42" s="430"/>
      <c r="O42" s="430"/>
      <c r="P42" s="430"/>
      <c r="Q42" s="430"/>
      <c r="R42" s="430"/>
      <c r="S42" s="430"/>
    </row>
    <row r="43" spans="1:256" ht="15.6" customHeight="1">
      <c r="A43" s="130" t="s">
        <v>101</v>
      </c>
      <c r="B43" s="130"/>
      <c r="C43" s="131"/>
      <c r="D43" s="419"/>
      <c r="E43" s="419"/>
      <c r="F43" s="419"/>
      <c r="G43" s="419"/>
      <c r="H43" s="419"/>
      <c r="I43" s="419"/>
      <c r="J43" s="419"/>
      <c r="K43" s="419"/>
      <c r="L43" s="419"/>
      <c r="M43" s="419"/>
      <c r="N43" s="419"/>
      <c r="O43" s="419"/>
      <c r="P43" s="419"/>
      <c r="Q43" s="419"/>
      <c r="R43" s="419"/>
      <c r="S43" s="419"/>
      <c r="T43" s="435"/>
      <c r="U43" s="435"/>
      <c r="V43" s="427"/>
      <c r="W43" s="427"/>
      <c r="X43" s="427"/>
      <c r="Y43" s="427"/>
      <c r="Z43" s="427"/>
      <c r="AA43" s="427"/>
      <c r="AB43" s="427"/>
      <c r="AC43" s="427"/>
      <c r="AD43" s="427"/>
      <c r="AE43" s="427"/>
      <c r="AF43" s="427"/>
      <c r="AG43" s="427"/>
      <c r="AH43" s="427"/>
      <c r="AI43" s="427"/>
      <c r="AJ43" s="427"/>
      <c r="AK43" s="427"/>
      <c r="AL43" s="427"/>
      <c r="AM43" s="427"/>
      <c r="AN43" s="427"/>
      <c r="AO43" s="427"/>
      <c r="AP43" s="427"/>
      <c r="AQ43" s="427"/>
      <c r="AR43" s="427"/>
      <c r="AS43" s="427"/>
      <c r="AT43" s="427"/>
      <c r="AU43" s="427"/>
      <c r="AV43" s="427"/>
      <c r="AW43" s="427"/>
      <c r="AX43" s="427"/>
      <c r="AY43" s="427"/>
      <c r="AZ43" s="427"/>
      <c r="BA43" s="427"/>
      <c r="BB43" s="427"/>
      <c r="BC43" s="427"/>
      <c r="BD43" s="427"/>
      <c r="BE43" s="427"/>
      <c r="BF43" s="427"/>
      <c r="BG43" s="427"/>
      <c r="BH43" s="427"/>
      <c r="BI43" s="427"/>
      <c r="BJ43" s="427"/>
      <c r="BK43" s="427"/>
      <c r="BL43" s="427"/>
      <c r="BM43" s="427"/>
      <c r="BN43" s="427"/>
      <c r="BO43" s="427"/>
      <c r="BP43" s="427"/>
      <c r="BQ43" s="427"/>
      <c r="BR43" s="427"/>
      <c r="BS43" s="427"/>
      <c r="BT43" s="427"/>
      <c r="BU43" s="427"/>
      <c r="BV43" s="427"/>
      <c r="BW43" s="427"/>
      <c r="BX43" s="427"/>
      <c r="BY43" s="427"/>
      <c r="BZ43" s="427"/>
      <c r="CA43" s="427"/>
      <c r="CB43" s="427"/>
      <c r="CC43" s="427"/>
      <c r="CD43" s="427"/>
      <c r="CE43" s="427"/>
      <c r="CF43" s="427"/>
      <c r="CG43" s="427"/>
      <c r="CH43" s="427"/>
      <c r="CI43" s="427"/>
      <c r="CJ43" s="427"/>
      <c r="CK43" s="427"/>
      <c r="CL43" s="427"/>
      <c r="CM43" s="427"/>
      <c r="CN43" s="427"/>
      <c r="CO43" s="427"/>
      <c r="CP43" s="427"/>
      <c r="CQ43" s="427"/>
      <c r="CR43" s="427"/>
      <c r="CS43" s="427"/>
      <c r="CT43" s="427"/>
      <c r="CU43" s="427"/>
      <c r="CV43" s="427"/>
      <c r="CW43" s="427"/>
      <c r="CX43" s="427"/>
      <c r="CY43" s="427"/>
      <c r="CZ43" s="427"/>
      <c r="DA43" s="427"/>
      <c r="DB43" s="427"/>
      <c r="DC43" s="427"/>
      <c r="DD43" s="427"/>
      <c r="DE43" s="427"/>
      <c r="DF43" s="427"/>
      <c r="DG43" s="427"/>
      <c r="DH43" s="427"/>
      <c r="DI43" s="427"/>
      <c r="DJ43" s="427"/>
      <c r="DK43" s="427"/>
      <c r="DL43" s="427"/>
      <c r="DM43" s="427"/>
      <c r="DN43" s="427"/>
      <c r="DO43" s="427"/>
      <c r="DP43" s="427"/>
      <c r="DQ43" s="427"/>
      <c r="DR43" s="427"/>
      <c r="DS43" s="427"/>
      <c r="DT43" s="427"/>
      <c r="DU43" s="427"/>
      <c r="DV43" s="427"/>
      <c r="DW43" s="427"/>
      <c r="DX43" s="427"/>
      <c r="DY43" s="427"/>
      <c r="DZ43" s="427"/>
      <c r="EA43" s="427"/>
      <c r="EB43" s="427"/>
      <c r="EC43" s="427"/>
      <c r="ED43" s="427"/>
      <c r="EE43" s="427"/>
      <c r="EF43" s="427"/>
      <c r="EG43" s="427"/>
      <c r="EH43" s="427"/>
      <c r="EI43" s="427"/>
      <c r="EJ43" s="427"/>
      <c r="EK43" s="427"/>
      <c r="EL43" s="427"/>
      <c r="EM43" s="427"/>
      <c r="EN43" s="427"/>
      <c r="EO43" s="427"/>
      <c r="EP43" s="427"/>
      <c r="EQ43" s="427"/>
      <c r="ER43" s="427"/>
      <c r="ES43" s="427"/>
      <c r="ET43" s="427"/>
      <c r="EU43" s="427"/>
      <c r="EV43" s="427"/>
      <c r="EW43" s="427"/>
      <c r="EX43" s="427"/>
      <c r="EY43" s="427"/>
      <c r="EZ43" s="427"/>
      <c r="FA43" s="427"/>
      <c r="FB43" s="427"/>
      <c r="FC43" s="427"/>
      <c r="FD43" s="427"/>
      <c r="FE43" s="427"/>
      <c r="FF43" s="427"/>
      <c r="FG43" s="427"/>
      <c r="FH43" s="427"/>
      <c r="FI43" s="427"/>
      <c r="FJ43" s="427"/>
      <c r="FK43" s="427"/>
      <c r="FL43" s="427"/>
      <c r="FM43" s="427"/>
      <c r="FN43" s="427"/>
      <c r="FO43" s="427"/>
      <c r="FP43" s="427"/>
      <c r="FQ43" s="427"/>
      <c r="FR43" s="427"/>
      <c r="FS43" s="427"/>
      <c r="FT43" s="427"/>
      <c r="FU43" s="427"/>
      <c r="FV43" s="427"/>
      <c r="FW43" s="427"/>
      <c r="FX43" s="427"/>
      <c r="FY43" s="427"/>
      <c r="FZ43" s="427"/>
      <c r="GA43" s="427"/>
      <c r="GB43" s="427"/>
      <c r="GC43" s="427"/>
      <c r="GD43" s="427"/>
      <c r="GE43" s="427"/>
      <c r="GF43" s="427"/>
      <c r="GG43" s="427"/>
      <c r="GH43" s="427"/>
      <c r="GI43" s="427"/>
      <c r="GJ43" s="427"/>
      <c r="GK43" s="427"/>
      <c r="GL43" s="427"/>
      <c r="GM43" s="427"/>
      <c r="GN43" s="427"/>
      <c r="GO43" s="427"/>
      <c r="GP43" s="427"/>
      <c r="GQ43" s="427"/>
      <c r="GR43" s="427"/>
      <c r="GS43" s="427"/>
      <c r="GT43" s="427"/>
      <c r="GU43" s="427"/>
      <c r="GV43" s="427"/>
      <c r="GW43" s="427"/>
      <c r="GX43" s="427"/>
      <c r="GY43" s="427"/>
      <c r="GZ43" s="427"/>
      <c r="HA43" s="427"/>
      <c r="HB43" s="427"/>
      <c r="HC43" s="427"/>
      <c r="HD43" s="427"/>
      <c r="HE43" s="427"/>
      <c r="HF43" s="427"/>
      <c r="HG43" s="427"/>
      <c r="HH43" s="427"/>
      <c r="HI43" s="427"/>
      <c r="HJ43" s="427"/>
      <c r="HK43" s="427"/>
      <c r="HL43" s="427"/>
      <c r="HM43" s="427"/>
      <c r="HN43" s="427"/>
      <c r="HO43" s="427"/>
      <c r="HP43" s="427"/>
      <c r="HQ43" s="427"/>
      <c r="HR43" s="427"/>
      <c r="HS43" s="427"/>
      <c r="HT43" s="427"/>
      <c r="HU43" s="427"/>
      <c r="HV43" s="427"/>
      <c r="HW43" s="427"/>
      <c r="HX43" s="427"/>
      <c r="HY43" s="427"/>
      <c r="HZ43" s="427"/>
      <c r="IA43" s="427"/>
      <c r="IB43" s="427"/>
      <c r="IC43" s="427"/>
      <c r="ID43" s="427"/>
      <c r="IE43" s="427"/>
      <c r="IF43" s="427"/>
      <c r="IG43" s="427"/>
      <c r="IH43" s="427"/>
      <c r="II43" s="427"/>
      <c r="IJ43" s="427"/>
      <c r="IK43" s="427"/>
      <c r="IL43" s="427"/>
      <c r="IM43" s="427"/>
      <c r="IN43" s="427"/>
      <c r="IO43" s="427"/>
      <c r="IP43" s="427"/>
      <c r="IQ43" s="427"/>
      <c r="IR43" s="427"/>
      <c r="IS43" s="427"/>
      <c r="IT43" s="427"/>
      <c r="IU43" s="427"/>
      <c r="IV43" s="427"/>
    </row>
    <row r="44" spans="1:256">
      <c r="A44" s="136">
        <v>5002</v>
      </c>
      <c r="B44" s="137" t="s">
        <v>102</v>
      </c>
      <c r="D44" s="418">
        <f t="shared" si="2"/>
        <v>0</v>
      </c>
      <c r="E44" s="434"/>
      <c r="F44" s="430"/>
      <c r="G44" s="430"/>
      <c r="H44" s="430"/>
      <c r="I44" s="430"/>
      <c r="J44" s="430"/>
      <c r="K44" s="430"/>
      <c r="L44" s="430"/>
      <c r="M44" s="430"/>
      <c r="N44" s="430"/>
      <c r="O44" s="430"/>
      <c r="P44" s="430"/>
      <c r="Q44" s="430"/>
      <c r="R44" s="430"/>
      <c r="S44" s="430"/>
      <c r="T44" s="434"/>
      <c r="U44" s="434"/>
    </row>
    <row r="45" spans="1:256">
      <c r="A45" s="136">
        <v>5003</v>
      </c>
      <c r="B45" s="137" t="s">
        <v>103</v>
      </c>
      <c r="D45" s="418">
        <f t="shared" si="2"/>
        <v>0</v>
      </c>
      <c r="E45" s="434"/>
      <c r="F45" s="432"/>
      <c r="G45" s="430"/>
      <c r="H45" s="430"/>
      <c r="I45" s="430"/>
      <c r="J45" s="430"/>
      <c r="K45" s="430"/>
      <c r="L45" s="430"/>
      <c r="M45" s="430"/>
      <c r="N45" s="430"/>
      <c r="O45" s="430"/>
      <c r="P45" s="430"/>
      <c r="Q45" s="430"/>
      <c r="R45" s="430"/>
      <c r="S45" s="430"/>
      <c r="T45" s="434"/>
      <c r="U45" s="434"/>
    </row>
    <row r="46" spans="1:256">
      <c r="A46" s="136">
        <v>5004</v>
      </c>
      <c r="B46" s="137" t="s">
        <v>105</v>
      </c>
      <c r="D46" s="418">
        <f t="shared" si="2"/>
        <v>0</v>
      </c>
      <c r="E46" s="434"/>
      <c r="F46" s="430"/>
      <c r="G46" s="430"/>
      <c r="H46" s="430"/>
      <c r="I46" s="430"/>
      <c r="J46" s="430"/>
      <c r="K46" s="430"/>
      <c r="L46" s="430"/>
      <c r="M46" s="430"/>
      <c r="N46" s="430"/>
      <c r="O46" s="430"/>
      <c r="P46" s="430"/>
      <c r="Q46" s="430"/>
      <c r="R46" s="430"/>
      <c r="S46" s="430"/>
      <c r="T46" s="434"/>
      <c r="U46" s="434"/>
    </row>
    <row r="47" spans="1:256">
      <c r="A47" s="136">
        <v>5005</v>
      </c>
      <c r="B47" s="137" t="s">
        <v>246</v>
      </c>
      <c r="C47" s="129"/>
      <c r="D47" s="418">
        <f t="shared" si="2"/>
        <v>0</v>
      </c>
      <c r="E47" s="434"/>
      <c r="F47" s="432"/>
      <c r="G47" s="430"/>
      <c r="H47" s="430"/>
      <c r="I47" s="430"/>
      <c r="J47" s="430"/>
      <c r="K47" s="430"/>
      <c r="L47" s="430"/>
      <c r="M47" s="430"/>
      <c r="N47" s="430"/>
      <c r="O47" s="430"/>
      <c r="P47" s="430"/>
      <c r="Q47" s="430"/>
      <c r="R47" s="430"/>
      <c r="S47" s="430"/>
      <c r="T47" s="434"/>
      <c r="U47" s="434"/>
    </row>
    <row r="48" spans="1:256">
      <c r="A48" s="136">
        <v>5006</v>
      </c>
      <c r="B48" s="137" t="s">
        <v>108</v>
      </c>
      <c r="C48" s="129"/>
      <c r="D48" s="418">
        <f t="shared" si="2"/>
        <v>0</v>
      </c>
      <c r="E48" s="434"/>
      <c r="F48" s="430"/>
      <c r="G48" s="430"/>
      <c r="H48" s="430"/>
      <c r="I48" s="430"/>
      <c r="J48" s="430"/>
      <c r="K48" s="430"/>
      <c r="L48" s="430"/>
      <c r="M48" s="430"/>
      <c r="N48" s="430"/>
      <c r="O48" s="430"/>
      <c r="P48" s="430"/>
      <c r="Q48" s="430"/>
      <c r="R48" s="430"/>
      <c r="S48" s="430"/>
      <c r="T48" s="434"/>
      <c r="U48" s="434"/>
    </row>
    <row r="49" spans="1:21">
      <c r="A49" s="136">
        <v>5007</v>
      </c>
      <c r="B49" s="137" t="s">
        <v>110</v>
      </c>
      <c r="C49" s="129"/>
      <c r="D49" s="418">
        <f t="shared" si="2"/>
        <v>0</v>
      </c>
      <c r="E49" s="434"/>
      <c r="F49" s="432"/>
      <c r="G49" s="430"/>
      <c r="H49" s="430"/>
      <c r="I49" s="430"/>
      <c r="J49" s="430"/>
      <c r="K49" s="430"/>
      <c r="L49" s="430"/>
      <c r="M49" s="430"/>
      <c r="N49" s="430"/>
      <c r="O49" s="430"/>
      <c r="P49" s="430"/>
      <c r="Q49" s="430"/>
      <c r="R49" s="430"/>
      <c r="S49" s="430"/>
      <c r="T49" s="434"/>
      <c r="U49" s="434"/>
    </row>
    <row r="50" spans="1:21" ht="31.2">
      <c r="A50" s="136">
        <v>5008</v>
      </c>
      <c r="B50" s="137" t="s">
        <v>112</v>
      </c>
      <c r="C50" s="129"/>
      <c r="D50" s="418">
        <f t="shared" si="2"/>
        <v>0</v>
      </c>
      <c r="E50" s="434"/>
      <c r="F50" s="430"/>
      <c r="G50" s="430"/>
      <c r="H50" s="430"/>
      <c r="I50" s="430"/>
      <c r="J50" s="430"/>
      <c r="K50" s="430"/>
      <c r="L50" s="430"/>
      <c r="M50" s="430"/>
      <c r="N50" s="430"/>
      <c r="O50" s="430"/>
      <c r="P50" s="430"/>
      <c r="Q50" s="430"/>
      <c r="R50" s="430"/>
      <c r="S50" s="430"/>
      <c r="T50" s="434"/>
      <c r="U50" s="434"/>
    </row>
    <row r="51" spans="1:21" ht="16.2" thickBot="1">
      <c r="A51" s="142"/>
      <c r="B51" s="144"/>
      <c r="D51" s="422">
        <f>SUM(D27:D50)</f>
        <v>0</v>
      </c>
      <c r="E51" s="436"/>
      <c r="F51" s="422">
        <f>SUM(F27:F50)</f>
        <v>0</v>
      </c>
      <c r="G51" s="422">
        <f t="shared" ref="G51:S51" si="3">SUM(G27:G50)</f>
        <v>0</v>
      </c>
      <c r="H51" s="422">
        <f t="shared" si="3"/>
        <v>0</v>
      </c>
      <c r="I51" s="422">
        <f t="shared" si="3"/>
        <v>0</v>
      </c>
      <c r="J51" s="422">
        <f t="shared" si="3"/>
        <v>0</v>
      </c>
      <c r="K51" s="422">
        <f t="shared" si="3"/>
        <v>0</v>
      </c>
      <c r="L51" s="422">
        <f t="shared" si="3"/>
        <v>0</v>
      </c>
      <c r="M51" s="422">
        <f t="shared" si="3"/>
        <v>0</v>
      </c>
      <c r="N51" s="422">
        <f t="shared" si="3"/>
        <v>0</v>
      </c>
      <c r="O51" s="422">
        <f t="shared" si="3"/>
        <v>0</v>
      </c>
      <c r="P51" s="422">
        <f t="shared" si="3"/>
        <v>0</v>
      </c>
      <c r="Q51" s="422">
        <f t="shared" si="3"/>
        <v>0</v>
      </c>
      <c r="R51" s="422">
        <f t="shared" si="3"/>
        <v>0</v>
      </c>
      <c r="S51" s="422">
        <f t="shared" si="3"/>
        <v>0</v>
      </c>
      <c r="T51" s="434"/>
      <c r="U51" s="434"/>
    </row>
    <row r="52" spans="1:21" ht="16.2" thickTop="1">
      <c r="A52" s="142"/>
      <c r="B52" s="144"/>
      <c r="D52" s="438"/>
      <c r="E52" s="436"/>
      <c r="F52" s="438"/>
      <c r="G52" s="438"/>
      <c r="H52" s="438"/>
      <c r="I52" s="438"/>
      <c r="J52" s="438"/>
      <c r="K52" s="438"/>
      <c r="L52" s="438"/>
      <c r="M52" s="438"/>
      <c r="N52" s="438"/>
      <c r="O52" s="438"/>
      <c r="P52" s="438"/>
      <c r="Q52" s="438"/>
      <c r="R52" s="438"/>
      <c r="S52" s="438"/>
      <c r="T52" s="434"/>
      <c r="U52" s="434"/>
    </row>
    <row r="53" spans="1:21">
      <c r="A53" s="142"/>
      <c r="B53" s="8"/>
      <c r="D53" s="438"/>
      <c r="E53" s="433"/>
      <c r="F53" s="434"/>
      <c r="G53" s="434"/>
    </row>
    <row r="54" spans="1:21">
      <c r="A54" s="144"/>
      <c r="B54" s="144"/>
      <c r="D54" s="434"/>
      <c r="E54" s="434"/>
      <c r="F54" s="434"/>
      <c r="G54" s="434"/>
    </row>
    <row r="55" spans="1:21">
      <c r="A55" s="143"/>
      <c r="B55" s="55" t="s">
        <v>129</v>
      </c>
      <c r="D55" s="439">
        <f>'Dec 26 Return'!D60</f>
        <v>0</v>
      </c>
      <c r="E55" s="434"/>
      <c r="F55" s="434"/>
      <c r="G55" s="434"/>
    </row>
    <row r="56" spans="1:21">
      <c r="A56" s="142"/>
      <c r="B56" s="8" t="s">
        <v>130</v>
      </c>
      <c r="D56" s="439">
        <f>D23</f>
        <v>0</v>
      </c>
      <c r="E56" s="434"/>
      <c r="F56" s="434"/>
      <c r="G56" s="434"/>
    </row>
    <row r="57" spans="1:21">
      <c r="A57" s="142"/>
      <c r="B57" s="8" t="s">
        <v>131</v>
      </c>
      <c r="D57" s="439">
        <f>-D51</f>
        <v>0</v>
      </c>
      <c r="E57" s="434"/>
      <c r="F57" s="434"/>
      <c r="G57" s="434"/>
    </row>
    <row r="58" spans="1:21" ht="16.2" thickBot="1">
      <c r="A58" s="142"/>
      <c r="B58" s="8" t="s">
        <v>132</v>
      </c>
      <c r="D58" s="440">
        <f>SUM(D55:D57)</f>
        <v>0</v>
      </c>
      <c r="E58" s="434"/>
      <c r="F58" s="434"/>
      <c r="G58" s="434"/>
    </row>
    <row r="59" spans="1:21" ht="16.2" thickTop="1">
      <c r="A59" s="142"/>
      <c r="B59" s="144"/>
      <c r="D59" s="434"/>
      <c r="E59" s="434"/>
      <c r="F59" s="434"/>
      <c r="G59" s="434"/>
    </row>
    <row r="60" spans="1:21">
      <c r="A60" s="142"/>
      <c r="B60" s="144"/>
      <c r="D60" s="434"/>
      <c r="E60" s="434"/>
      <c r="F60" s="434"/>
      <c r="G60" s="434"/>
    </row>
    <row r="61" spans="1:21">
      <c r="A61" s="142"/>
      <c r="B61" s="8" t="s">
        <v>133</v>
      </c>
      <c r="D61" s="434"/>
      <c r="E61" s="434"/>
      <c r="F61" s="434"/>
      <c r="G61" s="434"/>
    </row>
    <row r="62" spans="1:21">
      <c r="A62" s="142"/>
      <c r="B62" s="144" t="s">
        <v>737</v>
      </c>
      <c r="D62" s="441"/>
      <c r="E62" s="434" t="s">
        <v>134</v>
      </c>
      <c r="F62" s="434"/>
      <c r="G62" s="434"/>
    </row>
    <row r="63" spans="1:21" ht="16.2" thickBot="1">
      <c r="A63" s="142"/>
      <c r="B63" s="144" t="s">
        <v>738</v>
      </c>
      <c r="D63" s="442">
        <f>D58-D62</f>
        <v>0</v>
      </c>
      <c r="E63" s="434"/>
      <c r="F63" s="434"/>
      <c r="G63" s="434"/>
    </row>
    <row r="64" spans="1:21" ht="16.2" thickTop="1">
      <c r="A64" s="142"/>
      <c r="B64" s="144"/>
      <c r="D64" s="434"/>
      <c r="E64" s="434"/>
      <c r="F64" s="434"/>
      <c r="G64" s="434"/>
    </row>
    <row r="65" spans="1:19">
      <c r="A65" s="142"/>
      <c r="B65" s="612" t="s">
        <v>739</v>
      </c>
      <c r="C65" s="612"/>
      <c r="D65" s="441"/>
      <c r="E65" s="434"/>
      <c r="F65" s="434"/>
      <c r="G65" s="434"/>
    </row>
    <row r="66" spans="1:19" ht="28.2" customHeight="1">
      <c r="A66" s="142"/>
      <c r="B66" s="480" t="s">
        <v>740</v>
      </c>
      <c r="C66" s="480"/>
      <c r="D66" s="443"/>
      <c r="E66" s="434" t="s">
        <v>135</v>
      </c>
      <c r="F66" s="434"/>
      <c r="G66" s="434"/>
    </row>
    <row r="67" spans="1:19">
      <c r="A67" s="142"/>
      <c r="B67" s="612" t="s">
        <v>741</v>
      </c>
      <c r="C67" s="612"/>
      <c r="D67" s="441"/>
      <c r="E67" s="434"/>
      <c r="F67" s="434"/>
      <c r="G67" s="434"/>
    </row>
    <row r="68" spans="1:19" ht="16.2" thickBot="1">
      <c r="A68" s="142"/>
      <c r="B68" s="615" t="s">
        <v>742</v>
      </c>
      <c r="C68" s="615"/>
      <c r="D68" s="442">
        <f>SUM(D65:D67)</f>
        <v>0</v>
      </c>
      <c r="E68" s="434"/>
      <c r="F68" s="434"/>
      <c r="G68" s="434"/>
    </row>
    <row r="69" spans="1:19" ht="16.2" thickTop="1">
      <c r="A69" s="142"/>
      <c r="B69" s="144"/>
      <c r="C69" s="144"/>
      <c r="D69" s="434"/>
      <c r="E69" s="434"/>
    </row>
    <row r="70" spans="1:19">
      <c r="A70" s="142"/>
      <c r="B70" s="144"/>
      <c r="C70" s="144" t="s">
        <v>136</v>
      </c>
      <c r="D70" s="444">
        <f>D68-D63</f>
        <v>0</v>
      </c>
      <c r="E70" s="434"/>
    </row>
    <row r="71" spans="1:19">
      <c r="A71" s="142"/>
      <c r="B71" s="616"/>
      <c r="C71" s="616"/>
      <c r="E71" s="434"/>
      <c r="I71" s="617"/>
      <c r="J71" s="617"/>
    </row>
    <row r="72" spans="1:19">
      <c r="F72" s="145"/>
      <c r="G72" s="146"/>
      <c r="H72" s="147"/>
      <c r="I72" s="613"/>
      <c r="J72" s="613"/>
    </row>
    <row r="73" spans="1:19">
      <c r="F73" s="145"/>
      <c r="G73" s="148"/>
      <c r="H73" s="147"/>
      <c r="I73" s="613"/>
      <c r="J73" s="613"/>
    </row>
    <row r="74" spans="1:19">
      <c r="A74" s="149" t="s">
        <v>137</v>
      </c>
      <c r="B74" s="150"/>
      <c r="C74" s="150"/>
      <c r="D74" s="150"/>
      <c r="E74" s="150"/>
      <c r="F74" s="150"/>
      <c r="G74" s="150"/>
      <c r="H74" s="150"/>
      <c r="I74" s="150"/>
      <c r="J74" s="150"/>
      <c r="K74" s="150"/>
      <c r="L74" s="150"/>
      <c r="M74" s="150"/>
      <c r="N74" s="150"/>
      <c r="O74" s="150"/>
      <c r="P74" s="150"/>
      <c r="Q74" s="150"/>
      <c r="R74" s="150"/>
      <c r="S74" s="150"/>
    </row>
    <row r="75" spans="1:19" hidden="1">
      <c r="A75" s="151"/>
      <c r="F75" s="434"/>
      <c r="G75" s="434"/>
      <c r="H75" s="434"/>
      <c r="I75" s="434"/>
      <c r="J75" s="434"/>
      <c r="K75" s="434"/>
      <c r="L75" s="434"/>
      <c r="M75" s="434"/>
      <c r="N75" s="434"/>
      <c r="O75" s="434"/>
      <c r="P75" s="434"/>
      <c r="Q75" s="434"/>
      <c r="R75" s="434"/>
      <c r="S75" s="434"/>
    </row>
    <row r="76" spans="1:19" s="427" customFormat="1" hidden="1">
      <c r="A76" s="142"/>
      <c r="B76" s="144" t="s">
        <v>129</v>
      </c>
      <c r="C76" s="144"/>
      <c r="D76" s="144"/>
      <c r="E76" s="144"/>
      <c r="F76" s="435">
        <f>D55</f>
        <v>0</v>
      </c>
      <c r="G76" s="435">
        <f>F79</f>
        <v>0</v>
      </c>
      <c r="H76" s="435">
        <f>G79</f>
        <v>0</v>
      </c>
      <c r="I76" s="435">
        <f t="shared" ref="I76:S76" si="4">H79</f>
        <v>0</v>
      </c>
      <c r="J76" s="435">
        <f t="shared" si="4"/>
        <v>0</v>
      </c>
      <c r="K76" s="435">
        <f t="shared" si="4"/>
        <v>0</v>
      </c>
      <c r="L76" s="435">
        <f t="shared" si="4"/>
        <v>0</v>
      </c>
      <c r="M76" s="435">
        <f t="shared" si="4"/>
        <v>0</v>
      </c>
      <c r="N76" s="435">
        <f t="shared" si="4"/>
        <v>0</v>
      </c>
      <c r="O76" s="435">
        <f t="shared" si="4"/>
        <v>0</v>
      </c>
      <c r="P76" s="435">
        <f t="shared" si="4"/>
        <v>0</v>
      </c>
      <c r="Q76" s="435">
        <f t="shared" si="4"/>
        <v>0</v>
      </c>
      <c r="R76" s="435">
        <f t="shared" si="4"/>
        <v>0</v>
      </c>
      <c r="S76" s="435">
        <f t="shared" si="4"/>
        <v>0</v>
      </c>
    </row>
    <row r="77" spans="1:19" s="427" customFormat="1" hidden="1">
      <c r="A77" s="142"/>
      <c r="B77" s="144" t="s">
        <v>130</v>
      </c>
      <c r="C77" s="144"/>
      <c r="D77" s="144"/>
      <c r="E77" s="144"/>
      <c r="F77" s="435">
        <f>F23</f>
        <v>0</v>
      </c>
      <c r="G77" s="435">
        <f t="shared" ref="G77:S77" si="5">G23</f>
        <v>0</v>
      </c>
      <c r="H77" s="435">
        <f t="shared" si="5"/>
        <v>0</v>
      </c>
      <c r="I77" s="435">
        <f t="shared" si="5"/>
        <v>0</v>
      </c>
      <c r="J77" s="435">
        <f t="shared" si="5"/>
        <v>0</v>
      </c>
      <c r="K77" s="435">
        <f t="shared" si="5"/>
        <v>0</v>
      </c>
      <c r="L77" s="435">
        <f t="shared" si="5"/>
        <v>0</v>
      </c>
      <c r="M77" s="435">
        <f t="shared" si="5"/>
        <v>0</v>
      </c>
      <c r="N77" s="435">
        <f t="shared" si="5"/>
        <v>0</v>
      </c>
      <c r="O77" s="435">
        <f t="shared" si="5"/>
        <v>0</v>
      </c>
      <c r="P77" s="435">
        <f t="shared" si="5"/>
        <v>0</v>
      </c>
      <c r="Q77" s="435">
        <f t="shared" si="5"/>
        <v>0</v>
      </c>
      <c r="R77" s="435">
        <f t="shared" si="5"/>
        <v>0</v>
      </c>
      <c r="S77" s="435">
        <f t="shared" si="5"/>
        <v>0</v>
      </c>
    </row>
    <row r="78" spans="1:19" s="427" customFormat="1" hidden="1">
      <c r="A78" s="142"/>
      <c r="B78" s="144" t="s">
        <v>131</v>
      </c>
      <c r="C78" s="144"/>
      <c r="D78" s="144"/>
      <c r="E78" s="144"/>
      <c r="F78" s="435">
        <f t="shared" ref="F78:S78" si="6">-F51</f>
        <v>0</v>
      </c>
      <c r="G78" s="435">
        <f t="shared" si="6"/>
        <v>0</v>
      </c>
      <c r="H78" s="435">
        <f t="shared" si="6"/>
        <v>0</v>
      </c>
      <c r="I78" s="435">
        <f t="shared" si="6"/>
        <v>0</v>
      </c>
      <c r="J78" s="435">
        <f t="shared" si="6"/>
        <v>0</v>
      </c>
      <c r="K78" s="435">
        <f t="shared" si="6"/>
        <v>0</v>
      </c>
      <c r="L78" s="435">
        <f t="shared" si="6"/>
        <v>0</v>
      </c>
      <c r="M78" s="435">
        <f t="shared" si="6"/>
        <v>0</v>
      </c>
      <c r="N78" s="435">
        <f t="shared" si="6"/>
        <v>0</v>
      </c>
      <c r="O78" s="435">
        <f t="shared" si="6"/>
        <v>0</v>
      </c>
      <c r="P78" s="435">
        <f t="shared" si="6"/>
        <v>0</v>
      </c>
      <c r="Q78" s="435">
        <f t="shared" si="6"/>
        <v>0</v>
      </c>
      <c r="R78" s="435">
        <f t="shared" si="6"/>
        <v>0</v>
      </c>
      <c r="S78" s="435">
        <f t="shared" si="6"/>
        <v>0</v>
      </c>
    </row>
    <row r="79" spans="1:19" s="427" customFormat="1" ht="16.2" hidden="1" thickBot="1">
      <c r="A79" s="142"/>
      <c r="B79" s="144" t="s">
        <v>132</v>
      </c>
      <c r="C79" s="144"/>
      <c r="D79" s="144"/>
      <c r="E79" s="144"/>
      <c r="F79" s="442">
        <f t="shared" ref="F79:S79" si="7">SUM(F76:F78)</f>
        <v>0</v>
      </c>
      <c r="G79" s="442">
        <f t="shared" si="7"/>
        <v>0</v>
      </c>
      <c r="H79" s="442">
        <f t="shared" si="7"/>
        <v>0</v>
      </c>
      <c r="I79" s="442">
        <f t="shared" si="7"/>
        <v>0</v>
      </c>
      <c r="J79" s="442">
        <f t="shared" si="7"/>
        <v>0</v>
      </c>
      <c r="K79" s="442">
        <f t="shared" si="7"/>
        <v>0</v>
      </c>
      <c r="L79" s="442">
        <f t="shared" si="7"/>
        <v>0</v>
      </c>
      <c r="M79" s="442">
        <f t="shared" si="7"/>
        <v>0</v>
      </c>
      <c r="N79" s="442">
        <f t="shared" si="7"/>
        <v>0</v>
      </c>
      <c r="O79" s="442">
        <f t="shared" si="7"/>
        <v>0</v>
      </c>
      <c r="P79" s="442">
        <f t="shared" si="7"/>
        <v>0</v>
      </c>
      <c r="Q79" s="442">
        <f t="shared" si="7"/>
        <v>0</v>
      </c>
      <c r="R79" s="442">
        <f t="shared" si="7"/>
        <v>0</v>
      </c>
      <c r="S79" s="442">
        <f t="shared" si="7"/>
        <v>0</v>
      </c>
    </row>
    <row r="80" spans="1:19" hidden="1">
      <c r="A80" s="152"/>
      <c r="F80" s="434"/>
      <c r="G80" s="434"/>
      <c r="H80" s="434"/>
      <c r="I80" s="434"/>
      <c r="J80" s="434"/>
      <c r="K80" s="434"/>
      <c r="L80" s="434"/>
      <c r="M80" s="434"/>
      <c r="N80" s="434"/>
      <c r="O80" s="434"/>
      <c r="P80" s="434"/>
      <c r="Q80" s="434"/>
      <c r="R80" s="434"/>
      <c r="S80" s="434"/>
    </row>
    <row r="81" spans="1:19" hidden="1">
      <c r="A81" s="152"/>
      <c r="F81" s="434"/>
      <c r="G81" s="434"/>
      <c r="H81" s="434"/>
      <c r="I81" s="434"/>
      <c r="J81" s="434"/>
      <c r="K81" s="434"/>
      <c r="L81" s="434"/>
      <c r="M81" s="434"/>
      <c r="N81" s="434"/>
      <c r="O81" s="434"/>
      <c r="P81" s="434"/>
      <c r="Q81" s="434"/>
      <c r="R81" s="434"/>
      <c r="S81" s="434"/>
    </row>
    <row r="82" spans="1:19" hidden="1">
      <c r="A82" s="152"/>
      <c r="B82" s="144" t="s">
        <v>133</v>
      </c>
      <c r="F82" s="434"/>
      <c r="G82" s="434"/>
      <c r="H82" s="434"/>
      <c r="I82" s="434"/>
      <c r="J82" s="434"/>
      <c r="K82" s="434"/>
      <c r="L82" s="434"/>
      <c r="M82" s="434"/>
      <c r="N82" s="434"/>
      <c r="O82" s="434"/>
      <c r="P82" s="434"/>
      <c r="Q82" s="434"/>
      <c r="R82" s="434"/>
      <c r="S82" s="434"/>
    </row>
    <row r="83" spans="1:19" hidden="1">
      <c r="A83" s="152"/>
      <c r="B83" s="144" t="s">
        <v>138</v>
      </c>
      <c r="F83" s="441"/>
      <c r="G83" s="441"/>
      <c r="H83" s="441"/>
      <c r="I83" s="441"/>
      <c r="J83" s="441"/>
      <c r="K83" s="441"/>
      <c r="L83" s="441"/>
      <c r="M83" s="441"/>
      <c r="N83" s="441"/>
      <c r="O83" s="441"/>
      <c r="P83" s="441"/>
      <c r="Q83" s="441"/>
      <c r="R83" s="441"/>
      <c r="S83" s="441"/>
    </row>
    <row r="84" spans="1:19" s="427" customFormat="1" ht="16.2" hidden="1" thickBot="1">
      <c r="A84" s="142"/>
      <c r="B84" s="144" t="s">
        <v>139</v>
      </c>
      <c r="C84" s="144"/>
      <c r="D84" s="144"/>
      <c r="E84" s="144"/>
      <c r="F84" s="442">
        <f>F79-F83</f>
        <v>0</v>
      </c>
      <c r="G84" s="442">
        <f t="shared" ref="G84:S84" si="8">G79-G83</f>
        <v>0</v>
      </c>
      <c r="H84" s="442">
        <f t="shared" si="8"/>
        <v>0</v>
      </c>
      <c r="I84" s="442">
        <f t="shared" si="8"/>
        <v>0</v>
      </c>
      <c r="J84" s="442">
        <f t="shared" si="8"/>
        <v>0</v>
      </c>
      <c r="K84" s="442">
        <f t="shared" si="8"/>
        <v>0</v>
      </c>
      <c r="L84" s="442">
        <f t="shared" si="8"/>
        <v>0</v>
      </c>
      <c r="M84" s="442">
        <f t="shared" si="8"/>
        <v>0</v>
      </c>
      <c r="N84" s="442">
        <f t="shared" si="8"/>
        <v>0</v>
      </c>
      <c r="O84" s="442">
        <f t="shared" si="8"/>
        <v>0</v>
      </c>
      <c r="P84" s="442">
        <f t="shared" si="8"/>
        <v>0</v>
      </c>
      <c r="Q84" s="442">
        <f t="shared" si="8"/>
        <v>0</v>
      </c>
      <c r="R84" s="442">
        <f t="shared" si="8"/>
        <v>0</v>
      </c>
      <c r="S84" s="442">
        <f t="shared" si="8"/>
        <v>0</v>
      </c>
    </row>
    <row r="85" spans="1:19" hidden="1">
      <c r="A85" s="152"/>
      <c r="F85" s="434"/>
      <c r="G85" s="434"/>
      <c r="H85" s="434"/>
      <c r="I85" s="434"/>
      <c r="J85" s="434"/>
      <c r="K85" s="434"/>
      <c r="L85" s="434"/>
      <c r="M85" s="434"/>
      <c r="N85" s="434"/>
      <c r="O85" s="434"/>
      <c r="P85" s="434"/>
      <c r="Q85" s="434"/>
      <c r="R85" s="434"/>
      <c r="S85" s="434"/>
    </row>
    <row r="86" spans="1:19" hidden="1">
      <c r="A86" s="152"/>
      <c r="B86" s="144" t="s">
        <v>140</v>
      </c>
      <c r="F86" s="441"/>
      <c r="G86" s="441"/>
      <c r="H86" s="441"/>
      <c r="I86" s="441"/>
      <c r="J86" s="441"/>
      <c r="K86" s="441"/>
      <c r="L86" s="441"/>
      <c r="M86" s="441"/>
      <c r="N86" s="441"/>
      <c r="O86" s="441"/>
      <c r="P86" s="441"/>
      <c r="Q86" s="441"/>
      <c r="R86" s="441"/>
      <c r="S86" s="441"/>
    </row>
    <row r="87" spans="1:19" hidden="1">
      <c r="A87" s="152"/>
      <c r="B87" s="153" t="s">
        <v>141</v>
      </c>
      <c r="F87" s="441"/>
      <c r="G87" s="441"/>
      <c r="H87" s="441"/>
      <c r="I87" s="441"/>
      <c r="J87" s="441"/>
      <c r="K87" s="441"/>
      <c r="L87" s="441"/>
      <c r="M87" s="441"/>
      <c r="N87" s="441"/>
      <c r="O87" s="441"/>
      <c r="P87" s="441"/>
      <c r="Q87" s="441"/>
      <c r="R87" s="441"/>
      <c r="S87" s="441"/>
    </row>
    <row r="88" spans="1:19" hidden="1">
      <c r="A88" s="152"/>
      <c r="B88" s="144" t="s">
        <v>142</v>
      </c>
      <c r="F88" s="441"/>
      <c r="G88" s="441"/>
      <c r="H88" s="441"/>
      <c r="I88" s="441"/>
      <c r="J88" s="441"/>
      <c r="K88" s="441"/>
      <c r="L88" s="441"/>
      <c r="M88" s="441"/>
      <c r="N88" s="441"/>
      <c r="O88" s="441"/>
      <c r="P88" s="441"/>
      <c r="Q88" s="441"/>
      <c r="R88" s="441"/>
      <c r="S88" s="441"/>
    </row>
    <row r="89" spans="1:19" s="427" customFormat="1" ht="16.2" hidden="1" thickBot="1">
      <c r="A89" s="142"/>
      <c r="B89" s="144" t="s">
        <v>143</v>
      </c>
      <c r="C89" s="144"/>
      <c r="D89" s="144"/>
      <c r="E89" s="144"/>
      <c r="F89" s="442">
        <f t="shared" ref="F89:S89" si="9">SUM(F86:F88)</f>
        <v>0</v>
      </c>
      <c r="G89" s="442">
        <f t="shared" si="9"/>
        <v>0</v>
      </c>
      <c r="H89" s="442">
        <f t="shared" si="9"/>
        <v>0</v>
      </c>
      <c r="I89" s="442">
        <f t="shared" si="9"/>
        <v>0</v>
      </c>
      <c r="J89" s="442">
        <f t="shared" si="9"/>
        <v>0</v>
      </c>
      <c r="K89" s="442">
        <f t="shared" si="9"/>
        <v>0</v>
      </c>
      <c r="L89" s="442">
        <f t="shared" si="9"/>
        <v>0</v>
      </c>
      <c r="M89" s="442">
        <f t="shared" si="9"/>
        <v>0</v>
      </c>
      <c r="N89" s="442">
        <f t="shared" si="9"/>
        <v>0</v>
      </c>
      <c r="O89" s="442">
        <f t="shared" si="9"/>
        <v>0</v>
      </c>
      <c r="P89" s="442">
        <f t="shared" si="9"/>
        <v>0</v>
      </c>
      <c r="Q89" s="442">
        <f t="shared" si="9"/>
        <v>0</v>
      </c>
      <c r="R89" s="442">
        <f t="shared" si="9"/>
        <v>0</v>
      </c>
      <c r="S89" s="442">
        <f t="shared" si="9"/>
        <v>0</v>
      </c>
    </row>
    <row r="90" spans="1:19" hidden="1">
      <c r="A90" s="152"/>
      <c r="F90" s="434"/>
      <c r="G90" s="434"/>
      <c r="H90" s="434"/>
      <c r="I90" s="434"/>
      <c r="J90" s="434"/>
      <c r="K90" s="434"/>
      <c r="L90" s="434"/>
      <c r="M90" s="434"/>
      <c r="N90" s="434"/>
      <c r="O90" s="434"/>
      <c r="P90" s="434"/>
      <c r="Q90" s="434"/>
      <c r="R90" s="434"/>
      <c r="S90" s="434"/>
    </row>
    <row r="91" spans="1:19" s="427" customFormat="1" hidden="1">
      <c r="A91" s="142"/>
      <c r="B91" s="144"/>
      <c r="C91" s="144" t="s">
        <v>136</v>
      </c>
      <c r="D91" s="144"/>
      <c r="E91" s="144"/>
      <c r="F91" s="444">
        <f t="shared" ref="F91:S91" si="10">F84-F89</f>
        <v>0</v>
      </c>
      <c r="G91" s="444">
        <f t="shared" si="10"/>
        <v>0</v>
      </c>
      <c r="H91" s="444">
        <f t="shared" si="10"/>
        <v>0</v>
      </c>
      <c r="I91" s="444">
        <f t="shared" si="10"/>
        <v>0</v>
      </c>
      <c r="J91" s="444">
        <f t="shared" si="10"/>
        <v>0</v>
      </c>
      <c r="K91" s="444">
        <f t="shared" si="10"/>
        <v>0</v>
      </c>
      <c r="L91" s="444">
        <f t="shared" si="10"/>
        <v>0</v>
      </c>
      <c r="M91" s="444">
        <f t="shared" si="10"/>
        <v>0</v>
      </c>
      <c r="N91" s="444">
        <f t="shared" si="10"/>
        <v>0</v>
      </c>
      <c r="O91" s="444">
        <f t="shared" si="10"/>
        <v>0</v>
      </c>
      <c r="P91" s="444">
        <f t="shared" si="10"/>
        <v>0</v>
      </c>
      <c r="Q91" s="444">
        <f t="shared" si="10"/>
        <v>0</v>
      </c>
      <c r="R91" s="444">
        <f t="shared" si="10"/>
        <v>0</v>
      </c>
      <c r="S91" s="444">
        <f t="shared" si="10"/>
        <v>0</v>
      </c>
    </row>
    <row r="92" spans="1:19" hidden="1">
      <c r="A92" s="152"/>
      <c r="F92" s="434"/>
      <c r="G92" s="434"/>
      <c r="H92" s="434"/>
      <c r="I92" s="434"/>
      <c r="J92" s="434"/>
      <c r="K92" s="434"/>
      <c r="L92" s="434"/>
      <c r="M92" s="434"/>
      <c r="N92" s="434"/>
      <c r="O92" s="434"/>
      <c r="P92" s="434"/>
      <c r="Q92" s="434"/>
      <c r="R92" s="434"/>
      <c r="S92" s="434"/>
    </row>
    <row r="93" spans="1:19">
      <c r="A93" s="154"/>
      <c r="B93" s="150"/>
      <c r="C93" s="150"/>
      <c r="D93" s="150"/>
      <c r="E93" s="150"/>
      <c r="F93" s="445"/>
      <c r="G93" s="445"/>
      <c r="H93" s="445"/>
      <c r="I93" s="445"/>
      <c r="J93" s="445"/>
      <c r="K93" s="445"/>
      <c r="L93" s="445"/>
      <c r="M93" s="445"/>
      <c r="N93" s="445"/>
      <c r="O93" s="445"/>
      <c r="P93" s="445"/>
      <c r="Q93" s="445"/>
      <c r="R93" s="445"/>
      <c r="S93" s="445"/>
    </row>
    <row r="102" spans="1:19">
      <c r="A102" s="152"/>
      <c r="F102" s="434"/>
      <c r="G102" s="434"/>
      <c r="H102" s="434"/>
      <c r="I102" s="434"/>
      <c r="J102" s="434"/>
      <c r="K102" s="434"/>
      <c r="L102" s="434"/>
      <c r="M102" s="434"/>
      <c r="N102" s="434"/>
      <c r="O102" s="434"/>
      <c r="P102" s="434"/>
      <c r="Q102" s="434"/>
      <c r="R102" s="434"/>
      <c r="S102" s="434"/>
    </row>
    <row r="103" spans="1:19">
      <c r="A103" s="152"/>
    </row>
    <row r="104" spans="1:19">
      <c r="A104" s="152"/>
    </row>
    <row r="105" spans="1:19">
      <c r="A105" s="152"/>
    </row>
    <row r="106" spans="1:19">
      <c r="A106" s="152"/>
    </row>
    <row r="107" spans="1:19">
      <c r="A107" s="152"/>
    </row>
    <row r="108" spans="1:19">
      <c r="A108" s="152"/>
    </row>
    <row r="109" spans="1:19">
      <c r="A109" s="152"/>
    </row>
    <row r="110" spans="1:19">
      <c r="A110" s="152"/>
    </row>
    <row r="111" spans="1:19">
      <c r="A111" s="152"/>
    </row>
    <row r="112" spans="1:19">
      <c r="A112" s="152"/>
    </row>
    <row r="113" spans="1:1">
      <c r="A113" s="152"/>
    </row>
    <row r="114" spans="1:1">
      <c r="A114" s="152"/>
    </row>
    <row r="115" spans="1:1">
      <c r="A115" s="152"/>
    </row>
    <row r="116" spans="1:1">
      <c r="A116" s="152"/>
    </row>
    <row r="117" spans="1:1">
      <c r="A117" s="152"/>
    </row>
    <row r="118" spans="1:1">
      <c r="A118" s="152"/>
    </row>
    <row r="119" spans="1:1">
      <c r="A119" s="152"/>
    </row>
    <row r="120" spans="1:1">
      <c r="A120" s="152"/>
    </row>
    <row r="121" spans="1:1">
      <c r="A121" s="152"/>
    </row>
    <row r="122" spans="1:1">
      <c r="A122" s="152"/>
    </row>
    <row r="123" spans="1:1">
      <c r="A123" s="152"/>
    </row>
    <row r="124" spans="1:1">
      <c r="A124" s="152"/>
    </row>
    <row r="125" spans="1:1">
      <c r="A125" s="152"/>
    </row>
    <row r="126" spans="1:1">
      <c r="A126" s="152"/>
    </row>
    <row r="127" spans="1:1">
      <c r="A127" s="152"/>
    </row>
    <row r="128" spans="1:1">
      <c r="A128" s="152"/>
    </row>
    <row r="129" spans="1:1">
      <c r="A129" s="152"/>
    </row>
    <row r="130" spans="1:1">
      <c r="A130" s="152"/>
    </row>
    <row r="131" spans="1:1">
      <c r="A131" s="152"/>
    </row>
    <row r="132" spans="1:1">
      <c r="A132" s="152"/>
    </row>
    <row r="133" spans="1:1">
      <c r="A133" s="152"/>
    </row>
    <row r="134" spans="1:1">
      <c r="A134" s="152"/>
    </row>
    <row r="135" spans="1:1">
      <c r="A135" s="152"/>
    </row>
    <row r="136" spans="1:1">
      <c r="A136" s="152"/>
    </row>
    <row r="137" spans="1:1">
      <c r="A137" s="152"/>
    </row>
    <row r="138" spans="1:1">
      <c r="A138" s="152"/>
    </row>
    <row r="139" spans="1:1">
      <c r="A139" s="152"/>
    </row>
    <row r="140" spans="1:1">
      <c r="A140" s="152"/>
    </row>
    <row r="141" spans="1:1">
      <c r="A141" s="152"/>
    </row>
    <row r="142" spans="1:1">
      <c r="A142" s="152"/>
    </row>
    <row r="143" spans="1:1">
      <c r="A143" s="152"/>
    </row>
    <row r="144" spans="1:1">
      <c r="A144" s="152"/>
    </row>
    <row r="145" spans="1:1">
      <c r="A145" s="152"/>
    </row>
    <row r="146" spans="1:1">
      <c r="A146" s="152"/>
    </row>
    <row r="147" spans="1:1">
      <c r="A147" s="152"/>
    </row>
    <row r="148" spans="1:1">
      <c r="A148" s="152"/>
    </row>
    <row r="149" spans="1:1">
      <c r="A149" s="152"/>
    </row>
    <row r="150" spans="1:1">
      <c r="A150" s="152"/>
    </row>
    <row r="151" spans="1:1">
      <c r="A151" s="152"/>
    </row>
    <row r="152" spans="1:1">
      <c r="A152" s="152"/>
    </row>
    <row r="153" spans="1:1">
      <c r="A153" s="152"/>
    </row>
    <row r="154" spans="1:1">
      <c r="A154" s="152"/>
    </row>
    <row r="155" spans="1:1">
      <c r="A155" s="152"/>
    </row>
    <row r="156" spans="1:1">
      <c r="A156" s="152"/>
    </row>
    <row r="157" spans="1:1">
      <c r="A157" s="152"/>
    </row>
    <row r="158" spans="1:1">
      <c r="A158" s="152"/>
    </row>
    <row r="159" spans="1:1">
      <c r="A159" s="152"/>
    </row>
    <row r="160" spans="1:1">
      <c r="A160" s="152"/>
    </row>
    <row r="161" spans="1:1">
      <c r="A161" s="152"/>
    </row>
    <row r="162" spans="1:1">
      <c r="A162" s="152"/>
    </row>
    <row r="163" spans="1:1">
      <c r="A163" s="152"/>
    </row>
    <row r="164" spans="1:1">
      <c r="A164" s="152"/>
    </row>
    <row r="165" spans="1:1">
      <c r="A165" s="152"/>
    </row>
    <row r="166" spans="1:1">
      <c r="A166" s="152"/>
    </row>
    <row r="167" spans="1:1">
      <c r="A167" s="152"/>
    </row>
    <row r="168" spans="1:1">
      <c r="A168" s="152"/>
    </row>
    <row r="169" spans="1:1">
      <c r="A169" s="152"/>
    </row>
    <row r="170" spans="1:1">
      <c r="A170" s="152"/>
    </row>
    <row r="171" spans="1:1">
      <c r="A171" s="152"/>
    </row>
    <row r="172" spans="1:1">
      <c r="A172" s="152"/>
    </row>
    <row r="173" spans="1:1">
      <c r="A173" s="152"/>
    </row>
    <row r="174" spans="1:1">
      <c r="A174" s="152"/>
    </row>
    <row r="175" spans="1:1">
      <c r="A175" s="152"/>
    </row>
    <row r="176" spans="1:1">
      <c r="A176" s="152"/>
    </row>
    <row r="177" spans="1:1">
      <c r="A177" s="152"/>
    </row>
    <row r="178" spans="1:1">
      <c r="A178" s="152"/>
    </row>
  </sheetData>
  <sheetProtection algorithmName="SHA-512" hashValue="QPvK0uR7kThOsQCo8bVCH/17YYvYGOPb5R0EUb4QVKvPZuZWtxMH9KPZxBmI2g6domyjK2HZ4gBpotNt5xDs+w==" saltValue="oJfVToOmofeVQ2RWmQ6iOQ==" spinCount="100000" sheet="1" formatCells="0" formatColumns="0" formatRows="0"/>
  <mergeCells count="12">
    <mergeCell ref="I72:J72"/>
    <mergeCell ref="I73:J73"/>
    <mergeCell ref="A4:B5"/>
    <mergeCell ref="B66:C66"/>
    <mergeCell ref="B67:C67"/>
    <mergeCell ref="B68:C68"/>
    <mergeCell ref="I71:J71"/>
    <mergeCell ref="A1:B1"/>
    <mergeCell ref="A2:B2"/>
    <mergeCell ref="A3:B3"/>
    <mergeCell ref="B65:C65"/>
    <mergeCell ref="B71:C71"/>
  </mergeCells>
  <conditionalFormatting sqref="A42:B42">
    <cfRule type="cellIs" dxfId="15" priority="19" stopIfTrue="1" operator="lessThan">
      <formula>0</formula>
    </cfRule>
  </conditionalFormatting>
  <conditionalFormatting sqref="A10:C20">
    <cfRule type="cellIs" dxfId="14" priority="10" stopIfTrue="1" operator="lessThan">
      <formula>0</formula>
    </cfRule>
  </conditionalFormatting>
  <conditionalFormatting sqref="A28:C41">
    <cfRule type="cellIs" dxfId="13" priority="7" stopIfTrue="1" operator="lessThan">
      <formula>0</formula>
    </cfRule>
  </conditionalFormatting>
  <conditionalFormatting sqref="A43:IV50">
    <cfRule type="cellIs" dxfId="12" priority="4" stopIfTrue="1" operator="lessThan">
      <formula>0</formula>
    </cfRule>
  </conditionalFormatting>
  <conditionalFormatting sqref="A21:XFD27">
    <cfRule type="cellIs" dxfId="11" priority="9" stopIfTrue="1" operator="lessThan">
      <formula>0</formula>
    </cfRule>
  </conditionalFormatting>
  <conditionalFormatting sqref="C2:E5">
    <cfRule type="cellIs" dxfId="10" priority="2" stopIfTrue="1" operator="lessThan">
      <formula>0</formula>
    </cfRule>
  </conditionalFormatting>
  <conditionalFormatting sqref="C1:F1 A1:A4 L1:IV4 A6:XFD8 A9:E9 D10:E13 E14:E15 D14:D20 E16:IV18 E19:XFD20 D28:D42 F42:S42 A51:XFD51 A52:B52 D52:XFD52 A53:XFD64 A65:B68 A69:E70 K69:IV71 A71:B71 D71:E71 A74:XFD93 A102:XFD65537">
    <cfRule type="cellIs" dxfId="9" priority="31" stopIfTrue="1" operator="lessThan">
      <formula>0</formula>
    </cfRule>
  </conditionalFormatting>
  <conditionalFormatting sqref="D65:IV68">
    <cfRule type="cellIs" dxfId="8" priority="12" stopIfTrue="1" operator="lessThan">
      <formula>0</formula>
    </cfRule>
  </conditionalFormatting>
  <conditionalFormatting sqref="E28:IV41">
    <cfRule type="cellIs" dxfId="7" priority="8" stopIfTrue="1" operator="lessThan">
      <formula>0</formula>
    </cfRule>
  </conditionalFormatting>
  <conditionalFormatting sqref="F5:IV5">
    <cfRule type="cellIs" dxfId="6" priority="1" stopIfTrue="1" operator="lessThan">
      <formula>0</formula>
    </cfRule>
  </conditionalFormatting>
  <conditionalFormatting sqref="F9:IV15">
    <cfRule type="cellIs" dxfId="5" priority="11" stopIfTrue="1" operator="lessThan">
      <formula>0</formula>
    </cfRule>
  </conditionalFormatting>
  <hyperlinks>
    <hyperlink ref="C18" location="'Sep 25 Restricted'!A1" display="COMPLETE RESTRICTED INCOME FORM" xr:uid="{EBA05377-1B74-44E8-9663-7D06BD14AC09}"/>
  </hyperlinks>
  <printOptions gridLines="1"/>
  <pageMargins left="0.43307086614173229" right="0.19685039370078741" top="0.59055118110236227" bottom="0.19685039370078741" header="0.51181102362204722" footer="0.11811023622047245"/>
  <pageSetup paperSize="9" fitToHeight="0" pageOrder="overThenDown" orientation="landscape" horizontalDpi="4294967293" r:id="rId1"/>
  <headerFooter alignWithMargins="0"/>
  <customProperties>
    <customPr name="GUID" r:id="rId2"/>
  </customProperties>
  <legacyDrawing r:id="rId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85BF50-34D7-4213-86BC-FFF9600E243F}">
  <sheetPr codeName="Sheet18">
    <tabColor rgb="FF7030A0"/>
    <pageSetUpPr fitToPage="1"/>
  </sheetPr>
  <dimension ref="A1:I456"/>
  <sheetViews>
    <sheetView view="pageLayout" zoomScale="90" zoomScaleNormal="90" zoomScaleSheetLayoutView="90" zoomScalePageLayoutView="90" workbookViewId="0">
      <selection activeCell="F2" sqref="F2"/>
    </sheetView>
  </sheetViews>
  <sheetFormatPr defaultColWidth="8.90625" defaultRowHeight="14.4"/>
  <cols>
    <col min="1" max="1" width="5.453125" style="43" customWidth="1"/>
    <col min="2" max="2" width="34.90625" style="43" customWidth="1"/>
    <col min="3" max="3" width="10.1796875" style="43" customWidth="1"/>
    <col min="4" max="4" width="17.08984375" style="43" customWidth="1"/>
    <col min="5" max="5" width="0.453125" style="43" customWidth="1"/>
    <col min="6" max="6" width="15.81640625" style="43" customWidth="1"/>
    <col min="7" max="7" width="10.08984375" style="43" customWidth="1"/>
    <col min="8" max="8" width="14.36328125" style="43" customWidth="1"/>
    <col min="9" max="9" width="15.54296875" style="43" customWidth="1"/>
    <col min="10" max="16384" width="8.90625" style="53"/>
  </cols>
  <sheetData>
    <row r="1" spans="1:9" s="155" customFormat="1" ht="17.100000000000001" customHeight="1" thickBot="1">
      <c r="A1" s="618" t="s">
        <v>144</v>
      </c>
      <c r="B1" s="619"/>
      <c r="C1" s="619"/>
      <c r="D1" s="620"/>
      <c r="E1" s="284"/>
      <c r="F1" s="627" t="s">
        <v>245</v>
      </c>
      <c r="G1" s="628"/>
      <c r="H1" s="628"/>
      <c r="I1" s="156"/>
    </row>
    <row r="2" spans="1:9" s="43" customFormat="1" ht="17.100000000000001" customHeight="1">
      <c r="A2" s="621"/>
      <c r="B2" s="622"/>
      <c r="C2" s="622"/>
      <c r="D2" s="623"/>
      <c r="E2" s="91"/>
      <c r="F2" s="157" t="s">
        <v>41</v>
      </c>
      <c r="G2" s="629">
        <v>46477</v>
      </c>
      <c r="H2" s="629"/>
      <c r="I2" s="630"/>
    </row>
    <row r="3" spans="1:9" s="43" customFormat="1" ht="17.100000000000001" customHeight="1">
      <c r="A3" s="621"/>
      <c r="B3" s="622"/>
      <c r="C3" s="622"/>
      <c r="D3" s="623"/>
      <c r="E3" s="91"/>
      <c r="F3" s="158" t="s">
        <v>43</v>
      </c>
      <c r="G3" s="631">
        <f>'Info about Council'!C4</f>
        <v>0</v>
      </c>
      <c r="H3" s="631"/>
      <c r="I3" s="632"/>
    </row>
    <row r="4" spans="1:9" s="43" customFormat="1" ht="17.100000000000001" customHeight="1">
      <c r="A4" s="621"/>
      <c r="B4" s="622"/>
      <c r="C4" s="622"/>
      <c r="D4" s="623"/>
      <c r="E4" s="91"/>
      <c r="F4" s="158" t="s">
        <v>45</v>
      </c>
      <c r="G4" s="631">
        <f>'Info about Council'!C5</f>
        <v>0</v>
      </c>
      <c r="H4" s="631"/>
      <c r="I4" s="632"/>
    </row>
    <row r="5" spans="1:9" s="43" customFormat="1" ht="21.6" customHeight="1" thickBot="1">
      <c r="A5" s="624"/>
      <c r="B5" s="625"/>
      <c r="C5" s="625"/>
      <c r="D5" s="626"/>
      <c r="E5" s="91"/>
      <c r="F5" s="159" t="s">
        <v>48</v>
      </c>
      <c r="G5" s="760">
        <f>'Info about Council'!C6</f>
        <v>0</v>
      </c>
      <c r="H5" s="760"/>
      <c r="I5" s="761"/>
    </row>
    <row r="6" spans="1:9" s="43" customFormat="1" ht="6.75" customHeight="1" thickBot="1">
      <c r="A6" s="160"/>
      <c r="B6" s="160"/>
      <c r="C6" s="160"/>
      <c r="D6" s="160"/>
      <c r="E6" s="143"/>
      <c r="F6" s="143"/>
      <c r="G6" s="161"/>
      <c r="H6" s="161"/>
      <c r="I6" s="161"/>
    </row>
    <row r="7" spans="1:9" s="43" customFormat="1" ht="17.100000000000001" customHeight="1" thickBot="1">
      <c r="A7" s="633" t="s">
        <v>145</v>
      </c>
      <c r="B7" s="634"/>
      <c r="C7" s="634"/>
      <c r="D7" s="635"/>
      <c r="E7" s="636" t="s">
        <v>146</v>
      </c>
      <c r="F7" s="636"/>
      <c r="G7" s="636"/>
      <c r="H7" s="636"/>
      <c r="I7" s="637"/>
    </row>
    <row r="8" spans="1:9" s="43" customFormat="1" ht="33.75" customHeight="1">
      <c r="A8" s="762" t="s">
        <v>147</v>
      </c>
      <c r="B8" s="763"/>
      <c r="C8" s="763"/>
      <c r="D8" s="764"/>
      <c r="E8" s="765" t="s">
        <v>148</v>
      </c>
      <c r="F8" s="766"/>
      <c r="G8" s="766"/>
      <c r="H8" s="766"/>
      <c r="I8" s="767"/>
    </row>
    <row r="9" spans="1:9" s="43" customFormat="1" ht="35.25" customHeight="1">
      <c r="A9" s="768" t="s">
        <v>149</v>
      </c>
      <c r="B9" s="769"/>
      <c r="C9" s="769"/>
      <c r="D9" s="770"/>
      <c r="E9" s="771" t="s">
        <v>150</v>
      </c>
      <c r="F9" s="772"/>
      <c r="G9" s="772"/>
      <c r="H9" s="772"/>
      <c r="I9" s="773"/>
    </row>
    <row r="10" spans="1:9" s="43" customFormat="1" ht="34.5" customHeight="1" thickBot="1">
      <c r="A10" s="774" t="s">
        <v>151</v>
      </c>
      <c r="B10" s="775"/>
      <c r="C10" s="775"/>
      <c r="D10" s="776"/>
      <c r="E10" s="777" t="s">
        <v>152</v>
      </c>
      <c r="F10" s="778"/>
      <c r="G10" s="778"/>
      <c r="H10" s="778"/>
      <c r="I10" s="779"/>
    </row>
    <row r="11" spans="1:9" s="43" customFormat="1" ht="6.75" customHeight="1" thickBot="1">
      <c r="A11" s="285"/>
      <c r="B11" s="285"/>
      <c r="C11" s="285"/>
      <c r="D11" s="285"/>
      <c r="E11" s="286"/>
      <c r="F11" s="283"/>
      <c r="G11" s="287"/>
      <c r="H11" s="287"/>
      <c r="I11" s="287"/>
    </row>
    <row r="12" spans="1:9" ht="17.100000000000001" customHeight="1">
      <c r="A12" s="655" t="s">
        <v>153</v>
      </c>
      <c r="B12" s="656"/>
      <c r="C12" s="780">
        <f>'Dec 26 Restricted'!C56</f>
        <v>0</v>
      </c>
      <c r="D12" s="288"/>
      <c r="E12" s="289"/>
      <c r="F12" s="290"/>
      <c r="G12" s="290"/>
      <c r="H12" s="290"/>
      <c r="I12" s="290"/>
    </row>
    <row r="13" spans="1:9" ht="17.100000000000001" customHeight="1" thickBot="1">
      <c r="A13" s="657"/>
      <c r="B13" s="658"/>
      <c r="C13" s="781"/>
      <c r="D13" s="661" t="s">
        <v>154</v>
      </c>
      <c r="E13" s="664" t="s">
        <v>155</v>
      </c>
      <c r="F13" s="665"/>
      <c r="G13" s="665"/>
      <c r="H13" s="661"/>
      <c r="I13" s="672" t="s">
        <v>156</v>
      </c>
    </row>
    <row r="14" spans="1:9" ht="17.100000000000001" customHeight="1">
      <c r="A14" s="53"/>
      <c r="C14" s="276"/>
      <c r="D14" s="662"/>
      <c r="E14" s="666"/>
      <c r="F14" s="667"/>
      <c r="G14" s="667"/>
      <c r="H14" s="668"/>
      <c r="I14" s="672"/>
    </row>
    <row r="15" spans="1:9" ht="17.100000000000001" customHeight="1">
      <c r="A15" s="55" t="s">
        <v>53</v>
      </c>
      <c r="B15" s="121"/>
      <c r="C15" s="277"/>
      <c r="D15" s="663"/>
      <c r="E15" s="669"/>
      <c r="F15" s="670"/>
      <c r="G15" s="670"/>
      <c r="H15" s="671"/>
      <c r="I15" s="672"/>
    </row>
    <row r="16" spans="1:9" ht="16.5" customHeight="1">
      <c r="A16" s="62">
        <v>1002</v>
      </c>
      <c r="B16" s="63" t="s">
        <v>44</v>
      </c>
      <c r="C16" s="260"/>
      <c r="D16" s="261"/>
      <c r="E16" s="783"/>
      <c r="F16" s="783"/>
      <c r="G16" s="783"/>
      <c r="H16" s="783"/>
      <c r="I16" s="171"/>
    </row>
    <row r="17" spans="1:9" ht="16.5" customHeight="1">
      <c r="A17" s="62">
        <v>1003</v>
      </c>
      <c r="B17" s="63" t="s">
        <v>46</v>
      </c>
      <c r="C17" s="260"/>
      <c r="D17" s="261"/>
      <c r="E17" s="783"/>
      <c r="F17" s="783"/>
      <c r="G17" s="783"/>
      <c r="H17" s="783"/>
      <c r="I17" s="171"/>
    </row>
    <row r="18" spans="1:9" ht="16.5" customHeight="1">
      <c r="A18" s="62">
        <v>1004</v>
      </c>
      <c r="B18" s="63" t="s">
        <v>157</v>
      </c>
      <c r="C18" s="260"/>
      <c r="D18" s="261"/>
      <c r="E18" s="783"/>
      <c r="F18" s="783"/>
      <c r="G18" s="783"/>
      <c r="H18" s="783"/>
      <c r="I18" s="171"/>
    </row>
    <row r="19" spans="1:9" ht="16.5" customHeight="1">
      <c r="A19" s="67">
        <v>1005</v>
      </c>
      <c r="B19" s="63" t="s">
        <v>49</v>
      </c>
      <c r="C19" s="260"/>
      <c r="D19" s="262"/>
      <c r="E19" s="783"/>
      <c r="F19" s="783"/>
      <c r="G19" s="783"/>
      <c r="H19" s="783"/>
      <c r="I19" s="171"/>
    </row>
    <row r="20" spans="1:9" ht="16.5" customHeight="1" thickBot="1">
      <c r="A20" s="62">
        <v>1007</v>
      </c>
      <c r="B20" s="63" t="s">
        <v>51</v>
      </c>
      <c r="C20" s="260"/>
      <c r="D20" s="262"/>
      <c r="E20" s="783"/>
      <c r="F20" s="783"/>
      <c r="G20" s="783"/>
      <c r="H20" s="783"/>
      <c r="I20" s="171"/>
    </row>
    <row r="21" spans="1:9" ht="17.100000000000001" customHeight="1" thickBot="1">
      <c r="A21" s="72" t="s">
        <v>158</v>
      </c>
      <c r="B21" s="172"/>
      <c r="C21" s="73">
        <f>SUM(C16:C20)</f>
        <v>0</v>
      </c>
      <c r="D21" s="174">
        <f>C21-'Mar 27 Return'!C22</f>
        <v>0</v>
      </c>
      <c r="E21" s="121" t="s">
        <v>159</v>
      </c>
      <c r="F21" s="120"/>
      <c r="G21" s="291"/>
      <c r="H21" s="91"/>
      <c r="I21" s="91"/>
    </row>
    <row r="22" spans="1:9" ht="9.75" customHeight="1">
      <c r="A22" s="44"/>
      <c r="C22" s="292"/>
      <c r="D22" s="52"/>
      <c r="E22" s="52"/>
      <c r="F22" s="52"/>
    </row>
    <row r="23" spans="1:9" s="43" customFormat="1" ht="17.100000000000001" customHeight="1">
      <c r="A23" s="55" t="s">
        <v>59</v>
      </c>
      <c r="B23" s="91"/>
      <c r="C23" s="49"/>
      <c r="D23" s="176" t="s">
        <v>160</v>
      </c>
      <c r="E23" s="675" t="s">
        <v>161</v>
      </c>
      <c r="F23" s="675"/>
      <c r="G23" s="675"/>
      <c r="H23" s="675"/>
      <c r="I23" s="675"/>
    </row>
    <row r="24" spans="1:9" s="43" customFormat="1" ht="17.100000000000001" customHeight="1" thickBot="1">
      <c r="A24" s="75">
        <v>2001</v>
      </c>
      <c r="B24" s="177" t="s">
        <v>162</v>
      </c>
      <c r="C24" s="260"/>
      <c r="D24" s="262"/>
      <c r="E24" s="782"/>
      <c r="F24" s="782"/>
      <c r="G24" s="782"/>
      <c r="H24" s="782"/>
      <c r="I24" s="782"/>
    </row>
    <row r="25" spans="1:9" s="43" customFormat="1" ht="17.100000000000001" customHeight="1" thickBot="1">
      <c r="A25" s="44" t="s">
        <v>163</v>
      </c>
      <c r="B25" s="91"/>
      <c r="C25" s="265">
        <f>C21+C24</f>
        <v>0</v>
      </c>
      <c r="E25" s="293"/>
      <c r="F25" s="52"/>
    </row>
    <row r="26" spans="1:9" s="43" customFormat="1" ht="6" customHeight="1">
      <c r="A26" s="44"/>
      <c r="C26" s="294"/>
      <c r="E26" s="293"/>
      <c r="F26" s="52"/>
    </row>
    <row r="27" spans="1:9" s="43" customFormat="1" ht="17.100000000000001" customHeight="1">
      <c r="A27" s="181"/>
      <c r="C27" s="56"/>
      <c r="D27" s="676" t="s">
        <v>164</v>
      </c>
      <c r="E27" s="677" t="s">
        <v>165</v>
      </c>
      <c r="F27" s="677"/>
      <c r="G27" s="677"/>
      <c r="H27" s="677"/>
      <c r="I27" s="677"/>
    </row>
    <row r="28" spans="1:9" s="43" customFormat="1" ht="17.100000000000001" customHeight="1">
      <c r="A28" s="55" t="s">
        <v>166</v>
      </c>
      <c r="B28" s="183"/>
      <c r="C28" s="56"/>
      <c r="D28" s="676"/>
      <c r="E28" s="677"/>
      <c r="F28" s="677"/>
      <c r="G28" s="677"/>
      <c r="H28" s="677"/>
      <c r="I28" s="677"/>
    </row>
    <row r="29" spans="1:9" s="43" customFormat="1" ht="17.100000000000001" customHeight="1" thickBot="1">
      <c r="A29" s="55" t="s">
        <v>167</v>
      </c>
      <c r="B29" s="184"/>
      <c r="C29" s="295"/>
      <c r="D29" s="676"/>
      <c r="E29" s="677"/>
      <c r="F29" s="677"/>
      <c r="G29" s="677"/>
      <c r="H29" s="677"/>
      <c r="I29" s="677"/>
    </row>
    <row r="30" spans="1:9" s="43" customFormat="1" ht="17.100000000000001" customHeight="1">
      <c r="A30" s="58">
        <v>3001</v>
      </c>
      <c r="B30" s="59" t="s">
        <v>69</v>
      </c>
      <c r="C30" s="267"/>
      <c r="D30" s="268"/>
      <c r="E30" s="782"/>
      <c r="F30" s="782"/>
      <c r="G30" s="782"/>
      <c r="H30" s="782"/>
      <c r="I30" s="782"/>
    </row>
    <row r="31" spans="1:9" s="43" customFormat="1" ht="17.100000000000001" customHeight="1">
      <c r="A31" s="67">
        <v>3002</v>
      </c>
      <c r="B31" s="88" t="s">
        <v>72</v>
      </c>
      <c r="C31" s="269"/>
      <c r="D31" s="268"/>
      <c r="E31" s="782"/>
      <c r="F31" s="782"/>
      <c r="G31" s="782"/>
      <c r="H31" s="782"/>
      <c r="I31" s="782"/>
    </row>
    <row r="32" spans="1:9" s="43" customFormat="1" ht="17.100000000000001" customHeight="1">
      <c r="A32" s="62">
        <v>3003</v>
      </c>
      <c r="B32" s="63" t="s">
        <v>75</v>
      </c>
      <c r="C32" s="270"/>
      <c r="D32" s="268"/>
      <c r="E32" s="782"/>
      <c r="F32" s="782"/>
      <c r="G32" s="782"/>
      <c r="H32" s="782"/>
      <c r="I32" s="782"/>
    </row>
    <row r="33" spans="1:9" s="43" customFormat="1" ht="17.100000000000001" customHeight="1">
      <c r="A33" s="67">
        <v>3004</v>
      </c>
      <c r="B33" s="63" t="s">
        <v>76</v>
      </c>
      <c r="C33" s="270"/>
      <c r="D33" s="268"/>
      <c r="E33" s="782"/>
      <c r="F33" s="782"/>
      <c r="G33" s="782"/>
      <c r="H33" s="782"/>
      <c r="I33" s="782"/>
    </row>
    <row r="34" spans="1:9" s="43" customFormat="1" ht="17.100000000000001" customHeight="1">
      <c r="A34" s="62">
        <v>3005</v>
      </c>
      <c r="B34" s="63" t="s">
        <v>78</v>
      </c>
      <c r="C34" s="270"/>
      <c r="D34" s="268"/>
      <c r="E34" s="782"/>
      <c r="F34" s="782"/>
      <c r="G34" s="782"/>
      <c r="H34" s="782"/>
      <c r="I34" s="782"/>
    </row>
    <row r="35" spans="1:9" s="43" customFormat="1" ht="17.100000000000001" customHeight="1">
      <c r="A35" s="67">
        <v>3006</v>
      </c>
      <c r="B35" s="63" t="s">
        <v>80</v>
      </c>
      <c r="C35" s="270"/>
      <c r="D35" s="268"/>
      <c r="E35" s="782"/>
      <c r="F35" s="782"/>
      <c r="G35" s="782"/>
      <c r="H35" s="782"/>
      <c r="I35" s="782"/>
    </row>
    <row r="36" spans="1:9" s="43" customFormat="1" ht="17.100000000000001" customHeight="1">
      <c r="A36" s="62">
        <v>3007</v>
      </c>
      <c r="B36" s="63" t="s">
        <v>84</v>
      </c>
      <c r="C36" s="270"/>
      <c r="D36" s="268"/>
      <c r="E36" s="782"/>
      <c r="F36" s="782"/>
      <c r="G36" s="782"/>
      <c r="H36" s="782"/>
      <c r="I36" s="782"/>
    </row>
    <row r="37" spans="1:9" s="43" customFormat="1" ht="17.100000000000001" customHeight="1">
      <c r="A37" s="67">
        <v>3008</v>
      </c>
      <c r="B37" s="63" t="s">
        <v>85</v>
      </c>
      <c r="C37" s="270"/>
      <c r="D37" s="268"/>
      <c r="E37" s="782"/>
      <c r="F37" s="782"/>
      <c r="G37" s="782"/>
      <c r="H37" s="782"/>
      <c r="I37" s="782"/>
    </row>
    <row r="38" spans="1:9" s="43" customFormat="1" ht="17.100000000000001" customHeight="1">
      <c r="A38" s="62">
        <v>3009</v>
      </c>
      <c r="B38" s="63" t="s">
        <v>88</v>
      </c>
      <c r="C38" s="270"/>
      <c r="D38" s="268"/>
      <c r="E38" s="782"/>
      <c r="F38" s="782"/>
      <c r="G38" s="782"/>
      <c r="H38" s="782"/>
      <c r="I38" s="782"/>
    </row>
    <row r="39" spans="1:9" s="43" customFormat="1" ht="17.100000000000001" customHeight="1" thickBot="1">
      <c r="A39" s="190">
        <v>3010</v>
      </c>
      <c r="B39" s="70" t="s">
        <v>90</v>
      </c>
      <c r="C39" s="271"/>
      <c r="D39" s="268"/>
      <c r="E39" s="782"/>
      <c r="F39" s="782"/>
      <c r="G39" s="782"/>
      <c r="H39" s="782"/>
      <c r="I39" s="782"/>
    </row>
    <row r="40" spans="1:9" s="43" customFormat="1" ht="6.75" customHeight="1">
      <c r="A40" s="91"/>
      <c r="B40" s="91"/>
      <c r="C40" s="49"/>
      <c r="D40" s="52"/>
      <c r="E40" s="52"/>
      <c r="F40" s="52"/>
    </row>
    <row r="41" spans="1:9" s="43" customFormat="1" ht="17.100000000000001" customHeight="1" thickBot="1">
      <c r="A41" s="55" t="s">
        <v>91</v>
      </c>
      <c r="B41" s="74"/>
      <c r="C41" s="76"/>
      <c r="D41" s="52"/>
      <c r="E41" s="52"/>
      <c r="F41" s="52"/>
    </row>
    <row r="42" spans="1:9" s="43" customFormat="1" ht="17.100000000000001" customHeight="1">
      <c r="A42" s="58">
        <v>4002</v>
      </c>
      <c r="B42" s="476" t="s">
        <v>93</v>
      </c>
      <c r="C42" s="267"/>
      <c r="D42" s="262"/>
      <c r="E42" s="782"/>
      <c r="F42" s="782"/>
      <c r="G42" s="782"/>
      <c r="H42" s="782"/>
      <c r="I42" s="782"/>
    </row>
    <row r="43" spans="1:9" s="43" customFormat="1" ht="17.100000000000001" customHeight="1">
      <c r="A43" s="62">
        <v>4003</v>
      </c>
      <c r="B43" s="63" t="s">
        <v>127</v>
      </c>
      <c r="C43" s="270"/>
      <c r="D43" s="262"/>
      <c r="E43" s="782"/>
      <c r="F43" s="782"/>
      <c r="G43" s="782"/>
      <c r="H43" s="782"/>
      <c r="I43" s="782"/>
    </row>
    <row r="44" spans="1:9" s="43" customFormat="1" ht="17.100000000000001" customHeight="1">
      <c r="A44" s="62">
        <v>4004</v>
      </c>
      <c r="B44" s="63" t="s">
        <v>96</v>
      </c>
      <c r="C44" s="270"/>
      <c r="D44" s="262"/>
      <c r="E44" s="782"/>
      <c r="F44" s="782"/>
      <c r="G44" s="782"/>
      <c r="H44" s="782"/>
      <c r="I44" s="782"/>
    </row>
    <row r="45" spans="1:9" s="43" customFormat="1" ht="6.75" customHeight="1">
      <c r="A45" s="194"/>
      <c r="B45" s="74"/>
      <c r="C45" s="76"/>
      <c r="D45" s="52"/>
      <c r="E45" s="52"/>
      <c r="F45" s="52"/>
    </row>
    <row r="46" spans="1:9" s="43" customFormat="1" ht="17.100000000000001" customHeight="1" thickBot="1">
      <c r="A46" s="55" t="s">
        <v>101</v>
      </c>
      <c r="B46" s="99"/>
      <c r="C46" s="273"/>
      <c r="D46" s="52"/>
      <c r="E46" s="52"/>
      <c r="F46" s="52"/>
    </row>
    <row r="47" spans="1:9" s="43" customFormat="1" ht="17.100000000000001" customHeight="1">
      <c r="A47" s="58">
        <v>5003</v>
      </c>
      <c r="B47" s="59" t="s">
        <v>103</v>
      </c>
      <c r="C47" s="267"/>
      <c r="D47" s="262"/>
      <c r="E47" s="782"/>
      <c r="F47" s="782"/>
      <c r="G47" s="782"/>
      <c r="H47" s="782"/>
      <c r="I47" s="782"/>
    </row>
    <row r="48" spans="1:9" s="43" customFormat="1" ht="17.100000000000001" customHeight="1">
      <c r="A48" s="62">
        <v>5004</v>
      </c>
      <c r="B48" s="63" t="s">
        <v>105</v>
      </c>
      <c r="C48" s="270"/>
      <c r="D48" s="262"/>
      <c r="E48" s="782"/>
      <c r="F48" s="782"/>
      <c r="G48" s="782"/>
      <c r="H48" s="782"/>
      <c r="I48" s="782"/>
    </row>
    <row r="49" spans="1:9" s="43" customFormat="1" ht="17.100000000000001" customHeight="1">
      <c r="A49" s="62">
        <v>5005</v>
      </c>
      <c r="B49" s="63" t="s">
        <v>246</v>
      </c>
      <c r="C49" s="270"/>
      <c r="D49" s="262"/>
      <c r="E49" s="782"/>
      <c r="F49" s="782"/>
      <c r="G49" s="782"/>
      <c r="H49" s="782"/>
      <c r="I49" s="782"/>
    </row>
    <row r="50" spans="1:9" s="43" customFormat="1" ht="17.100000000000001" customHeight="1">
      <c r="A50" s="62">
        <v>5006</v>
      </c>
      <c r="B50" s="63" t="s">
        <v>108</v>
      </c>
      <c r="C50" s="270"/>
      <c r="D50" s="262"/>
      <c r="E50" s="782"/>
      <c r="F50" s="782"/>
      <c r="G50" s="782"/>
      <c r="H50" s="782"/>
      <c r="I50" s="782"/>
    </row>
    <row r="51" spans="1:9" s="43" customFormat="1" ht="17.100000000000001" customHeight="1">
      <c r="A51" s="62">
        <v>5007</v>
      </c>
      <c r="B51" s="63" t="s">
        <v>110</v>
      </c>
      <c r="C51" s="270"/>
      <c r="D51" s="262"/>
      <c r="E51" s="782"/>
      <c r="F51" s="782"/>
      <c r="G51" s="782"/>
      <c r="H51" s="782"/>
      <c r="I51" s="782"/>
    </row>
    <row r="52" spans="1:9" s="43" customFormat="1" ht="17.100000000000001" customHeight="1">
      <c r="A52" s="682">
        <v>5008</v>
      </c>
      <c r="B52" s="684" t="s">
        <v>112</v>
      </c>
      <c r="C52" s="786"/>
      <c r="D52" s="788"/>
      <c r="E52" s="790"/>
      <c r="F52" s="791"/>
      <c r="G52" s="791"/>
      <c r="H52" s="791"/>
      <c r="I52" s="792"/>
    </row>
    <row r="53" spans="1:9" s="43" customFormat="1" ht="17.100000000000001" customHeight="1" thickBot="1">
      <c r="A53" s="683"/>
      <c r="B53" s="685"/>
      <c r="C53" s="787"/>
      <c r="D53" s="789"/>
      <c r="E53" s="793"/>
      <c r="F53" s="794"/>
      <c r="G53" s="794"/>
      <c r="H53" s="794"/>
      <c r="I53" s="795"/>
    </row>
    <row r="54" spans="1:9" s="43" customFormat="1" ht="17.100000000000001" customHeight="1" thickBot="1">
      <c r="A54" s="104" t="s">
        <v>168</v>
      </c>
      <c r="B54" s="105"/>
      <c r="C54" s="274">
        <f>SUM(C47:C53)+SUM(C42:C44)+SUM(C30:C39)</f>
        <v>0</v>
      </c>
      <c r="E54" s="696" t="s">
        <v>169</v>
      </c>
      <c r="F54" s="697"/>
      <c r="G54" s="697"/>
      <c r="H54" s="697"/>
      <c r="I54" s="698"/>
    </row>
    <row r="55" spans="1:9" ht="9" customHeight="1" thickBot="1">
      <c r="A55" s="198"/>
      <c r="B55" s="199"/>
      <c r="C55" s="49"/>
      <c r="D55" s="53"/>
      <c r="E55" s="699"/>
      <c r="F55" s="700"/>
      <c r="G55" s="700"/>
      <c r="H55" s="700"/>
      <c r="I55" s="701"/>
    </row>
    <row r="56" spans="1:9" s="43" customFormat="1" ht="32.25" customHeight="1" thickBot="1">
      <c r="A56" s="705" t="s">
        <v>170</v>
      </c>
      <c r="B56" s="706"/>
      <c r="C56" s="274">
        <f>C12+C25-C54</f>
        <v>0</v>
      </c>
      <c r="E56" s="699"/>
      <c r="F56" s="700"/>
      <c r="G56" s="700"/>
      <c r="H56" s="700"/>
      <c r="I56" s="701"/>
    </row>
    <row r="57" spans="1:9" s="43" customFormat="1" ht="6" customHeight="1">
      <c r="A57" s="200"/>
      <c r="B57" s="200"/>
      <c r="C57" s="296"/>
      <c r="D57" s="297"/>
      <c r="E57" s="702"/>
      <c r="F57" s="703"/>
      <c r="G57" s="703"/>
      <c r="H57" s="703"/>
      <c r="I57" s="704"/>
    </row>
    <row r="58" spans="1:9" s="43" customFormat="1" ht="17.100000000000001" customHeight="1">
      <c r="A58" s="203" t="s">
        <v>171</v>
      </c>
      <c r="B58" s="203"/>
      <c r="C58" s="205"/>
      <c r="D58" s="205"/>
      <c r="E58" s="205"/>
      <c r="F58" s="205"/>
      <c r="G58" s="205"/>
      <c r="H58" s="205"/>
      <c r="I58" s="205"/>
    </row>
    <row r="59" spans="1:9" s="43" customFormat="1" ht="34.5" customHeight="1">
      <c r="A59" s="707" t="s">
        <v>172</v>
      </c>
      <c r="B59" s="707"/>
      <c r="C59" s="208" t="s">
        <v>173</v>
      </c>
      <c r="D59" s="707" t="s">
        <v>33</v>
      </c>
      <c r="E59" s="707"/>
      <c r="F59" s="207" t="s">
        <v>174</v>
      </c>
      <c r="G59" s="208" t="s">
        <v>175</v>
      </c>
      <c r="H59" s="707" t="s">
        <v>176</v>
      </c>
      <c r="I59" s="707"/>
    </row>
    <row r="60" spans="1:9" s="43" customFormat="1" ht="17.100000000000001" customHeight="1">
      <c r="A60" s="782"/>
      <c r="B60" s="782"/>
      <c r="C60" s="138"/>
      <c r="D60" s="679"/>
      <c r="E60" s="679"/>
      <c r="F60" s="138"/>
      <c r="G60" s="209">
        <f>C60+D60-F60</f>
        <v>0</v>
      </c>
      <c r="H60" s="782"/>
      <c r="I60" s="782"/>
    </row>
    <row r="61" spans="1:9" s="43" customFormat="1" ht="17.100000000000001" customHeight="1">
      <c r="A61" s="680"/>
      <c r="B61" s="681"/>
      <c r="C61" s="138"/>
      <c r="D61" s="710"/>
      <c r="E61" s="711"/>
      <c r="F61" s="138"/>
      <c r="G61" s="209">
        <f>C61+D61-F61</f>
        <v>0</v>
      </c>
      <c r="H61" s="680"/>
      <c r="I61" s="681"/>
    </row>
    <row r="62" spans="1:9" s="43" customFormat="1" ht="17.100000000000001" customHeight="1">
      <c r="A62" s="680"/>
      <c r="B62" s="681"/>
      <c r="C62" s="138"/>
      <c r="D62" s="710"/>
      <c r="E62" s="711"/>
      <c r="F62" s="138"/>
      <c r="G62" s="209">
        <f>C62+D62-F62</f>
        <v>0</v>
      </c>
      <c r="H62" s="680"/>
      <c r="I62" s="681"/>
    </row>
    <row r="63" spans="1:9" s="43" customFormat="1" ht="17.100000000000001" customHeight="1">
      <c r="A63" s="680"/>
      <c r="B63" s="681"/>
      <c r="C63" s="138"/>
      <c r="D63" s="710"/>
      <c r="E63" s="711"/>
      <c r="F63" s="138"/>
      <c r="G63" s="209">
        <f>C63+D63-F63</f>
        <v>0</v>
      </c>
      <c r="H63" s="680"/>
      <c r="I63" s="681"/>
    </row>
    <row r="64" spans="1:9" s="43" customFormat="1" ht="17.100000000000001" customHeight="1" thickBot="1">
      <c r="A64" s="790"/>
      <c r="B64" s="792"/>
      <c r="C64" s="141"/>
      <c r="D64" s="720"/>
      <c r="E64" s="721"/>
      <c r="F64" s="141"/>
      <c r="G64" s="209">
        <f>C64+D64-F64</f>
        <v>0</v>
      </c>
      <c r="H64" s="680"/>
      <c r="I64" s="681"/>
    </row>
    <row r="65" spans="1:9" s="43" customFormat="1" ht="17.100000000000001" customHeight="1" thickBot="1">
      <c r="A65" s="712" t="s">
        <v>177</v>
      </c>
      <c r="B65" s="713"/>
      <c r="C65" s="210">
        <f>SUM(C60:C64)</f>
        <v>0</v>
      </c>
      <c r="D65" s="714">
        <f>SUM(D60:E64)</f>
        <v>0</v>
      </c>
      <c r="E65" s="715"/>
      <c r="F65" s="210">
        <f>SUM(F60:F64)</f>
        <v>0</v>
      </c>
      <c r="G65" s="211">
        <f>SUM(G60:G64)</f>
        <v>0</v>
      </c>
      <c r="H65" s="808"/>
      <c r="I65" s="681"/>
    </row>
    <row r="66" spans="1:9" s="43" customFormat="1" ht="17.100000000000001" customHeight="1">
      <c r="A66" s="74" t="s">
        <v>178</v>
      </c>
      <c r="B66" s="74"/>
      <c r="C66" s="212">
        <f>C65-C12</f>
        <v>0</v>
      </c>
      <c r="D66" s="212">
        <f>D65-C25</f>
        <v>0</v>
      </c>
      <c r="E66" s="212"/>
      <c r="F66" s="212">
        <f>F65-C54</f>
        <v>0</v>
      </c>
      <c r="G66" s="212">
        <f>G65-C56</f>
        <v>0</v>
      </c>
      <c r="H66" s="213"/>
      <c r="I66" s="213"/>
    </row>
    <row r="67" spans="1:9" s="43" customFormat="1" ht="17.100000000000001" customHeight="1">
      <c r="A67" s="52"/>
      <c r="B67" s="52"/>
      <c r="C67" s="52"/>
      <c r="D67" s="52"/>
      <c r="E67" s="52"/>
      <c r="F67" s="52"/>
    </row>
    <row r="68" spans="1:9" s="43" customFormat="1" ht="13.8">
      <c r="A68" s="52"/>
      <c r="B68" s="52"/>
      <c r="C68" s="52"/>
      <c r="D68" s="52"/>
      <c r="E68" s="52"/>
      <c r="F68" s="52"/>
    </row>
    <row r="69" spans="1:9" s="43" customFormat="1" ht="13.8">
      <c r="A69" s="52"/>
      <c r="B69" s="52"/>
      <c r="C69" s="52"/>
      <c r="D69" s="52"/>
      <c r="E69" s="52"/>
      <c r="F69" s="52"/>
    </row>
    <row r="70" spans="1:9" s="43" customFormat="1" ht="13.8">
      <c r="A70" s="52"/>
      <c r="B70" s="52"/>
      <c r="C70" s="52"/>
      <c r="D70" s="52"/>
      <c r="E70" s="52"/>
      <c r="F70" s="52"/>
    </row>
    <row r="71" spans="1:9" s="43" customFormat="1" ht="13.8">
      <c r="A71" s="52"/>
      <c r="B71" s="52"/>
      <c r="C71" s="52"/>
      <c r="D71" s="52"/>
      <c r="E71" s="52"/>
      <c r="F71" s="52"/>
    </row>
    <row r="72" spans="1:9" s="43" customFormat="1" ht="13.8">
      <c r="A72" s="52"/>
      <c r="B72" s="52"/>
      <c r="C72" s="52"/>
      <c r="D72" s="52"/>
      <c r="E72" s="52"/>
      <c r="F72" s="52"/>
    </row>
    <row r="73" spans="1:9" s="43" customFormat="1" ht="13.8">
      <c r="A73" s="52"/>
      <c r="B73" s="52"/>
      <c r="C73" s="52"/>
      <c r="D73" s="52"/>
      <c r="E73" s="52"/>
      <c r="F73" s="52"/>
    </row>
    <row r="74" spans="1:9" s="43" customFormat="1" ht="13.8">
      <c r="A74" s="52"/>
      <c r="B74" s="52"/>
      <c r="C74" s="52"/>
      <c r="D74" s="52"/>
      <c r="E74" s="52"/>
      <c r="F74" s="52"/>
    </row>
    <row r="75" spans="1:9" s="43" customFormat="1" ht="13.8">
      <c r="A75" s="52"/>
      <c r="B75" s="52"/>
      <c r="C75" s="52"/>
      <c r="D75" s="52"/>
      <c r="E75" s="52"/>
      <c r="F75" s="52"/>
    </row>
    <row r="76" spans="1:9" s="43" customFormat="1" ht="13.8">
      <c r="A76" s="52"/>
      <c r="B76" s="52"/>
      <c r="C76" s="52"/>
      <c r="D76" s="52"/>
      <c r="E76" s="52"/>
      <c r="F76" s="52"/>
    </row>
    <row r="77" spans="1:9" s="43" customFormat="1" ht="13.8">
      <c r="A77" s="52"/>
      <c r="B77" s="52"/>
      <c r="C77" s="52"/>
      <c r="D77" s="52"/>
      <c r="E77" s="52"/>
      <c r="F77" s="52"/>
    </row>
    <row r="78" spans="1:9" s="43" customFormat="1" ht="13.8">
      <c r="A78" s="52"/>
      <c r="B78" s="52"/>
      <c r="C78" s="52"/>
      <c r="D78" s="52"/>
      <c r="E78" s="52"/>
      <c r="F78" s="52"/>
    </row>
    <row r="79" spans="1:9" s="43" customFormat="1" ht="13.8">
      <c r="A79" s="52"/>
      <c r="B79" s="52"/>
      <c r="C79" s="52"/>
      <c r="D79" s="52"/>
      <c r="E79" s="52"/>
      <c r="F79" s="52"/>
    </row>
    <row r="80" spans="1:9" s="43" customFormat="1" ht="13.8">
      <c r="A80" s="52"/>
      <c r="B80" s="52"/>
      <c r="C80" s="52"/>
      <c r="D80" s="52"/>
      <c r="E80" s="52"/>
      <c r="F80" s="52"/>
    </row>
    <row r="81" spans="1:6" s="43" customFormat="1" ht="13.8">
      <c r="A81" s="52"/>
      <c r="B81" s="52"/>
      <c r="C81" s="52"/>
      <c r="D81" s="52"/>
      <c r="E81" s="52"/>
      <c r="F81" s="52"/>
    </row>
    <row r="82" spans="1:6" s="43" customFormat="1" ht="13.8">
      <c r="A82" s="52"/>
      <c r="B82" s="52"/>
      <c r="C82" s="52"/>
      <c r="D82" s="52"/>
      <c r="E82" s="52"/>
      <c r="F82" s="52"/>
    </row>
    <row r="83" spans="1:6" s="43" customFormat="1" ht="13.8">
      <c r="A83" s="52"/>
      <c r="B83" s="52"/>
      <c r="C83" s="52"/>
      <c r="D83" s="52"/>
      <c r="E83" s="52"/>
      <c r="F83" s="52"/>
    </row>
    <row r="84" spans="1:6" s="43" customFormat="1" ht="13.8">
      <c r="A84" s="52"/>
      <c r="B84" s="52"/>
      <c r="C84" s="52"/>
      <c r="D84" s="52"/>
      <c r="E84" s="52"/>
      <c r="F84" s="52"/>
    </row>
    <row r="85" spans="1:6" s="43" customFormat="1" ht="13.8">
      <c r="A85" s="52"/>
      <c r="B85" s="52"/>
      <c r="C85" s="52"/>
      <c r="D85" s="52"/>
      <c r="E85" s="52"/>
      <c r="F85" s="52"/>
    </row>
    <row r="86" spans="1:6" s="43" customFormat="1" ht="13.8">
      <c r="A86" s="52"/>
      <c r="B86" s="52"/>
      <c r="C86" s="52"/>
      <c r="D86" s="52"/>
      <c r="E86" s="52"/>
      <c r="F86" s="52"/>
    </row>
    <row r="87" spans="1:6" s="43" customFormat="1" ht="13.8">
      <c r="A87" s="52"/>
      <c r="B87" s="52"/>
      <c r="C87" s="52"/>
      <c r="D87" s="52"/>
      <c r="E87" s="52"/>
      <c r="F87" s="52"/>
    </row>
    <row r="88" spans="1:6" s="43" customFormat="1" ht="13.8">
      <c r="A88" s="52"/>
      <c r="B88" s="52"/>
      <c r="C88" s="52"/>
      <c r="D88" s="52"/>
      <c r="E88" s="52"/>
      <c r="F88" s="52"/>
    </row>
    <row r="89" spans="1:6" s="43" customFormat="1" ht="13.8">
      <c r="A89" s="52"/>
      <c r="B89" s="52"/>
      <c r="C89" s="52"/>
      <c r="D89" s="52"/>
      <c r="E89" s="52"/>
      <c r="F89" s="52"/>
    </row>
    <row r="90" spans="1:6" s="43" customFormat="1" ht="13.8">
      <c r="A90" s="52"/>
      <c r="B90" s="52"/>
      <c r="C90" s="52"/>
      <c r="D90" s="52"/>
      <c r="E90" s="52"/>
      <c r="F90" s="52"/>
    </row>
    <row r="91" spans="1:6" s="43" customFormat="1" ht="13.8">
      <c r="A91" s="52"/>
      <c r="B91" s="52"/>
      <c r="C91" s="52"/>
      <c r="D91" s="52"/>
      <c r="E91" s="52"/>
      <c r="F91" s="52"/>
    </row>
    <row r="92" spans="1:6" s="43" customFormat="1" ht="13.8">
      <c r="A92" s="52"/>
      <c r="B92" s="52"/>
      <c r="C92" s="52"/>
      <c r="D92" s="52"/>
      <c r="E92" s="52"/>
      <c r="F92" s="52"/>
    </row>
    <row r="93" spans="1:6" s="43" customFormat="1" ht="13.8">
      <c r="A93" s="52"/>
      <c r="B93" s="52"/>
      <c r="C93" s="52"/>
      <c r="D93" s="52"/>
      <c r="E93" s="52"/>
      <c r="F93" s="52"/>
    </row>
    <row r="94" spans="1:6" s="43" customFormat="1" ht="13.8">
      <c r="A94" s="52"/>
      <c r="B94" s="52"/>
      <c r="C94" s="52"/>
      <c r="D94" s="52"/>
      <c r="E94" s="52"/>
      <c r="F94" s="52"/>
    </row>
    <row r="95" spans="1:6" s="43" customFormat="1" ht="13.8">
      <c r="A95" s="52"/>
      <c r="B95" s="52"/>
      <c r="C95" s="52"/>
      <c r="D95" s="52"/>
      <c r="E95" s="52"/>
      <c r="F95" s="52"/>
    </row>
    <row r="96" spans="1:6" s="43" customFormat="1" ht="13.8">
      <c r="A96" s="52"/>
      <c r="B96" s="52"/>
      <c r="C96" s="52"/>
      <c r="D96" s="52"/>
      <c r="E96" s="52"/>
      <c r="F96" s="52"/>
    </row>
    <row r="97" spans="1:6" s="43" customFormat="1" ht="13.8">
      <c r="A97" s="52"/>
      <c r="B97" s="52"/>
      <c r="C97" s="52"/>
      <c r="D97" s="52"/>
      <c r="E97" s="52"/>
      <c r="F97" s="52"/>
    </row>
    <row r="98" spans="1:6" s="43" customFormat="1" ht="13.8">
      <c r="A98" s="52"/>
      <c r="B98" s="52"/>
      <c r="C98" s="52"/>
      <c r="D98" s="52"/>
      <c r="E98" s="52"/>
      <c r="F98" s="52"/>
    </row>
    <row r="99" spans="1:6" s="43" customFormat="1" ht="13.8">
      <c r="A99" s="52"/>
      <c r="B99" s="52"/>
      <c r="C99" s="52"/>
      <c r="D99" s="52"/>
      <c r="E99" s="52"/>
      <c r="F99" s="52"/>
    </row>
    <row r="100" spans="1:6" s="43" customFormat="1" ht="13.8">
      <c r="A100" s="52"/>
      <c r="B100" s="52"/>
      <c r="C100" s="52"/>
      <c r="D100" s="52"/>
      <c r="E100" s="52"/>
      <c r="F100" s="52"/>
    </row>
    <row r="101" spans="1:6" s="43" customFormat="1" ht="13.8">
      <c r="A101" s="52"/>
      <c r="B101" s="52"/>
      <c r="C101" s="52"/>
      <c r="D101" s="52"/>
      <c r="E101" s="52"/>
      <c r="F101" s="52"/>
    </row>
    <row r="102" spans="1:6" s="43" customFormat="1" ht="13.8">
      <c r="A102" s="52"/>
      <c r="B102" s="52"/>
      <c r="C102" s="52"/>
      <c r="D102" s="52"/>
      <c r="E102" s="52"/>
      <c r="F102" s="52"/>
    </row>
    <row r="103" spans="1:6" s="43" customFormat="1" ht="13.8">
      <c r="A103" s="52"/>
      <c r="B103" s="52"/>
      <c r="C103" s="52"/>
      <c r="D103" s="52"/>
      <c r="E103" s="52"/>
      <c r="F103" s="52"/>
    </row>
    <row r="104" spans="1:6" s="43" customFormat="1" ht="13.8">
      <c r="A104" s="52"/>
      <c r="B104" s="52"/>
      <c r="C104" s="52"/>
      <c r="D104" s="52"/>
      <c r="E104" s="52"/>
      <c r="F104" s="52"/>
    </row>
    <row r="105" spans="1:6" s="43" customFormat="1" ht="13.8">
      <c r="A105" s="52"/>
      <c r="B105" s="52"/>
      <c r="C105" s="52"/>
      <c r="D105" s="52"/>
      <c r="E105" s="52"/>
      <c r="F105" s="52"/>
    </row>
    <row r="106" spans="1:6" s="43" customFormat="1" ht="13.8">
      <c r="A106" s="52"/>
      <c r="B106" s="52"/>
      <c r="C106" s="52"/>
      <c r="D106" s="52"/>
      <c r="E106" s="52"/>
      <c r="F106" s="52"/>
    </row>
    <row r="107" spans="1:6" s="43" customFormat="1" ht="13.8">
      <c r="A107" s="52"/>
      <c r="B107" s="52"/>
      <c r="C107" s="52"/>
      <c r="D107" s="52"/>
      <c r="E107" s="52"/>
      <c r="F107" s="52"/>
    </row>
    <row r="108" spans="1:6" s="43" customFormat="1" ht="13.8">
      <c r="A108" s="52"/>
      <c r="B108" s="52"/>
      <c r="C108" s="52"/>
      <c r="D108" s="52"/>
      <c r="E108" s="52"/>
      <c r="F108" s="52"/>
    </row>
    <row r="109" spans="1:6" s="43" customFormat="1" ht="13.8">
      <c r="A109" s="52"/>
      <c r="B109" s="52"/>
      <c r="C109" s="52"/>
      <c r="D109" s="52"/>
      <c r="E109" s="52"/>
      <c r="F109" s="52"/>
    </row>
    <row r="110" spans="1:6" s="43" customFormat="1" ht="13.8">
      <c r="A110" s="52"/>
      <c r="B110" s="52"/>
      <c r="C110" s="52"/>
      <c r="D110" s="52"/>
      <c r="E110" s="52"/>
      <c r="F110" s="52"/>
    </row>
    <row r="111" spans="1:6" s="43" customFormat="1" ht="13.8">
      <c r="A111" s="52"/>
      <c r="B111" s="52"/>
      <c r="C111" s="52"/>
      <c r="D111" s="52"/>
      <c r="E111" s="52"/>
      <c r="F111" s="52"/>
    </row>
    <row r="112" spans="1:6" s="43" customFormat="1" ht="13.8">
      <c r="A112" s="52"/>
      <c r="B112" s="52"/>
      <c r="C112" s="52"/>
      <c r="D112" s="52"/>
      <c r="E112" s="52"/>
      <c r="F112" s="52"/>
    </row>
    <row r="113" spans="1:6" s="43" customFormat="1" ht="13.8">
      <c r="A113" s="52"/>
      <c r="B113" s="52"/>
      <c r="C113" s="52"/>
      <c r="D113" s="52"/>
      <c r="E113" s="52"/>
      <c r="F113" s="52"/>
    </row>
    <row r="114" spans="1:6" s="43" customFormat="1" ht="13.8">
      <c r="A114" s="52"/>
      <c r="B114" s="52"/>
      <c r="C114" s="52"/>
      <c r="D114" s="52"/>
      <c r="E114" s="52"/>
      <c r="F114" s="52"/>
    </row>
    <row r="115" spans="1:6" s="43" customFormat="1" ht="13.8">
      <c r="A115" s="52"/>
      <c r="B115" s="52"/>
      <c r="C115" s="52"/>
      <c r="D115" s="52"/>
      <c r="E115" s="52"/>
      <c r="F115" s="52"/>
    </row>
    <row r="116" spans="1:6" s="43" customFormat="1" ht="13.8">
      <c r="A116" s="52"/>
      <c r="B116" s="52"/>
      <c r="C116" s="52"/>
      <c r="D116" s="52"/>
      <c r="E116" s="52"/>
      <c r="F116" s="52"/>
    </row>
    <row r="117" spans="1:6" s="43" customFormat="1" ht="13.8">
      <c r="A117" s="52"/>
      <c r="B117" s="52"/>
      <c r="C117" s="52"/>
      <c r="D117" s="52"/>
      <c r="E117" s="52"/>
      <c r="F117" s="52"/>
    </row>
    <row r="118" spans="1:6" s="43" customFormat="1" ht="13.8">
      <c r="A118" s="52"/>
      <c r="B118" s="52"/>
      <c r="C118" s="52"/>
      <c r="D118" s="52"/>
      <c r="E118" s="52"/>
      <c r="F118" s="52"/>
    </row>
    <row r="119" spans="1:6" s="43" customFormat="1" ht="13.8">
      <c r="A119" s="52"/>
      <c r="B119" s="52"/>
      <c r="C119" s="52"/>
      <c r="D119" s="52"/>
      <c r="E119" s="52"/>
      <c r="F119" s="52"/>
    </row>
    <row r="120" spans="1:6" s="43" customFormat="1" ht="13.8">
      <c r="A120" s="52"/>
      <c r="B120" s="52"/>
      <c r="C120" s="52"/>
      <c r="D120" s="52"/>
      <c r="E120" s="52"/>
      <c r="F120" s="52"/>
    </row>
    <row r="121" spans="1:6" s="43" customFormat="1" ht="13.8">
      <c r="A121" s="52"/>
      <c r="B121" s="52"/>
      <c r="C121" s="52"/>
      <c r="D121" s="52"/>
      <c r="E121" s="52"/>
      <c r="F121" s="52"/>
    </row>
    <row r="122" spans="1:6" s="43" customFormat="1" ht="13.8">
      <c r="A122" s="52"/>
      <c r="B122" s="52"/>
      <c r="C122" s="52"/>
      <c r="D122" s="52"/>
      <c r="E122" s="52"/>
      <c r="F122" s="52"/>
    </row>
    <row r="123" spans="1:6" s="43" customFormat="1" ht="13.8">
      <c r="A123" s="52"/>
      <c r="B123" s="52"/>
      <c r="C123" s="52"/>
      <c r="D123" s="52"/>
      <c r="E123" s="52"/>
      <c r="F123" s="52"/>
    </row>
    <row r="124" spans="1:6" s="43" customFormat="1" ht="13.8">
      <c r="A124" s="52"/>
      <c r="B124" s="52"/>
      <c r="C124" s="52"/>
      <c r="D124" s="52"/>
      <c r="E124" s="52"/>
      <c r="F124" s="52"/>
    </row>
    <row r="125" spans="1:6" s="43" customFormat="1" ht="13.8">
      <c r="A125" s="52"/>
      <c r="B125" s="52"/>
      <c r="C125" s="52"/>
      <c r="D125" s="52"/>
      <c r="E125" s="52"/>
      <c r="F125" s="52"/>
    </row>
    <row r="126" spans="1:6" s="43" customFormat="1" ht="13.8">
      <c r="A126" s="52"/>
      <c r="B126" s="52"/>
      <c r="C126" s="52"/>
      <c r="D126" s="52"/>
      <c r="E126" s="52"/>
      <c r="F126" s="52"/>
    </row>
    <row r="127" spans="1:6" s="43" customFormat="1" ht="13.8">
      <c r="A127" s="52"/>
      <c r="B127" s="52"/>
      <c r="C127" s="52"/>
      <c r="D127" s="52"/>
      <c r="E127" s="52"/>
      <c r="F127" s="52"/>
    </row>
    <row r="128" spans="1:6" s="43" customFormat="1" ht="13.8">
      <c r="A128" s="52"/>
      <c r="B128" s="52"/>
      <c r="C128" s="52"/>
      <c r="D128" s="52"/>
      <c r="E128" s="52"/>
      <c r="F128" s="52"/>
    </row>
    <row r="129" spans="1:6" s="43" customFormat="1" ht="13.8">
      <c r="A129" s="52"/>
      <c r="B129" s="52"/>
      <c r="C129" s="52"/>
      <c r="D129" s="52"/>
      <c r="E129" s="52"/>
      <c r="F129" s="52"/>
    </row>
    <row r="130" spans="1:6" s="43" customFormat="1" ht="13.8">
      <c r="A130" s="52"/>
      <c r="B130" s="52"/>
      <c r="C130" s="52"/>
      <c r="D130" s="52"/>
      <c r="E130" s="52"/>
      <c r="F130" s="52"/>
    </row>
    <row r="131" spans="1:6" s="43" customFormat="1" ht="13.8">
      <c r="A131" s="52"/>
      <c r="B131" s="52"/>
      <c r="C131" s="52"/>
      <c r="D131" s="52"/>
      <c r="E131" s="52"/>
      <c r="F131" s="52"/>
    </row>
    <row r="132" spans="1:6" s="43" customFormat="1" ht="13.8">
      <c r="A132" s="52"/>
      <c r="B132" s="52"/>
      <c r="C132" s="52"/>
      <c r="D132" s="52"/>
      <c r="E132" s="52"/>
      <c r="F132" s="52"/>
    </row>
    <row r="133" spans="1:6" s="43" customFormat="1" ht="13.8">
      <c r="A133" s="52"/>
      <c r="B133" s="52"/>
      <c r="C133" s="52"/>
      <c r="D133" s="52"/>
      <c r="E133" s="52"/>
      <c r="F133" s="52"/>
    </row>
    <row r="134" spans="1:6" s="43" customFormat="1" ht="13.8">
      <c r="A134" s="52"/>
      <c r="B134" s="52"/>
      <c r="C134" s="52"/>
      <c r="D134" s="52"/>
      <c r="E134" s="52"/>
      <c r="F134" s="52"/>
    </row>
    <row r="135" spans="1:6" s="43" customFormat="1" ht="13.8">
      <c r="A135" s="52"/>
      <c r="B135" s="52"/>
      <c r="C135" s="52"/>
      <c r="D135" s="52"/>
      <c r="E135" s="52"/>
      <c r="F135" s="52"/>
    </row>
    <row r="136" spans="1:6" s="43" customFormat="1" ht="13.8">
      <c r="A136" s="52"/>
      <c r="B136" s="52"/>
      <c r="C136" s="52"/>
      <c r="D136" s="52"/>
      <c r="E136" s="52"/>
      <c r="F136" s="52"/>
    </row>
    <row r="137" spans="1:6" s="43" customFormat="1" ht="13.8">
      <c r="A137" s="52"/>
      <c r="B137" s="52"/>
      <c r="C137" s="52"/>
      <c r="D137" s="52"/>
      <c r="E137" s="52"/>
      <c r="F137" s="52"/>
    </row>
    <row r="138" spans="1:6" s="43" customFormat="1" ht="13.8">
      <c r="A138" s="52"/>
      <c r="B138" s="52"/>
      <c r="C138" s="52"/>
      <c r="D138" s="52"/>
      <c r="E138" s="52"/>
      <c r="F138" s="52"/>
    </row>
    <row r="139" spans="1:6" s="43" customFormat="1" ht="13.8">
      <c r="A139" s="52"/>
      <c r="B139" s="52"/>
      <c r="C139" s="52"/>
      <c r="D139" s="52"/>
      <c r="E139" s="52"/>
      <c r="F139" s="52"/>
    </row>
    <row r="140" spans="1:6" s="43" customFormat="1" ht="13.8">
      <c r="A140" s="52"/>
      <c r="B140" s="52"/>
      <c r="C140" s="52"/>
      <c r="D140" s="52"/>
      <c r="E140" s="52"/>
      <c r="F140" s="52"/>
    </row>
    <row r="141" spans="1:6" s="43" customFormat="1" ht="13.8">
      <c r="A141" s="52"/>
      <c r="B141" s="52"/>
      <c r="C141" s="52"/>
      <c r="D141" s="52"/>
      <c r="E141" s="52"/>
      <c r="F141" s="52"/>
    </row>
    <row r="142" spans="1:6" s="43" customFormat="1" ht="13.8">
      <c r="A142" s="52"/>
      <c r="B142" s="52"/>
      <c r="C142" s="52"/>
      <c r="D142" s="52"/>
      <c r="E142" s="52"/>
      <c r="F142" s="52"/>
    </row>
    <row r="143" spans="1:6" s="43" customFormat="1" ht="13.8">
      <c r="A143" s="52"/>
      <c r="B143" s="52"/>
      <c r="C143" s="52"/>
      <c r="D143" s="52"/>
      <c r="E143" s="52"/>
      <c r="F143" s="52"/>
    </row>
    <row r="144" spans="1:6" s="43" customFormat="1" ht="13.8">
      <c r="A144" s="52"/>
      <c r="B144" s="52"/>
      <c r="C144" s="52"/>
      <c r="D144" s="52"/>
      <c r="E144" s="52"/>
      <c r="F144" s="52"/>
    </row>
    <row r="145" spans="1:6" s="43" customFormat="1" ht="13.8">
      <c r="A145" s="52"/>
      <c r="B145" s="52"/>
      <c r="C145" s="52"/>
      <c r="D145" s="52"/>
      <c r="E145" s="52"/>
      <c r="F145" s="52"/>
    </row>
    <row r="146" spans="1:6" s="43" customFormat="1" ht="13.8">
      <c r="A146" s="52"/>
      <c r="B146" s="52"/>
      <c r="C146" s="52"/>
      <c r="D146" s="52"/>
      <c r="E146" s="52"/>
      <c r="F146" s="52"/>
    </row>
    <row r="147" spans="1:6" s="43" customFormat="1" ht="13.8">
      <c r="A147" s="52"/>
      <c r="B147" s="52"/>
      <c r="C147" s="52"/>
      <c r="D147" s="52"/>
      <c r="E147" s="52"/>
      <c r="F147" s="52"/>
    </row>
    <row r="148" spans="1:6" s="43" customFormat="1" ht="13.8">
      <c r="A148" s="52"/>
      <c r="B148" s="52"/>
      <c r="C148" s="52"/>
      <c r="D148" s="52"/>
      <c r="E148" s="52"/>
      <c r="F148" s="52"/>
    </row>
    <row r="149" spans="1:6" s="43" customFormat="1" ht="13.8">
      <c r="A149" s="52"/>
      <c r="B149" s="52"/>
      <c r="C149" s="52"/>
      <c r="D149" s="52"/>
      <c r="E149" s="52"/>
      <c r="F149" s="52"/>
    </row>
    <row r="150" spans="1:6" s="43" customFormat="1" ht="13.8">
      <c r="A150" s="52"/>
      <c r="B150" s="52"/>
      <c r="C150" s="52"/>
      <c r="D150" s="52"/>
      <c r="E150" s="52"/>
      <c r="F150" s="52"/>
    </row>
    <row r="151" spans="1:6" s="43" customFormat="1" ht="13.8">
      <c r="A151" s="52"/>
      <c r="B151" s="52"/>
      <c r="C151" s="52"/>
      <c r="D151" s="52"/>
      <c r="E151" s="52"/>
      <c r="F151" s="52"/>
    </row>
    <row r="152" spans="1:6" s="43" customFormat="1" ht="13.8">
      <c r="A152" s="52"/>
      <c r="B152" s="52"/>
      <c r="C152" s="52"/>
      <c r="D152" s="52"/>
      <c r="E152" s="52"/>
      <c r="F152" s="52"/>
    </row>
    <row r="153" spans="1:6" s="43" customFormat="1" ht="13.8">
      <c r="A153" s="52"/>
      <c r="B153" s="52"/>
      <c r="C153" s="52"/>
      <c r="D153" s="52"/>
      <c r="E153" s="52"/>
      <c r="F153" s="52"/>
    </row>
    <row r="154" spans="1:6" s="43" customFormat="1" ht="13.8">
      <c r="A154" s="52"/>
      <c r="B154" s="52"/>
      <c r="C154" s="52"/>
      <c r="D154" s="52"/>
      <c r="E154" s="52"/>
      <c r="F154" s="52"/>
    </row>
    <row r="155" spans="1:6" s="43" customFormat="1" ht="13.8">
      <c r="A155" s="52"/>
      <c r="B155" s="52"/>
      <c r="C155" s="52"/>
      <c r="D155" s="52"/>
      <c r="E155" s="52"/>
      <c r="F155" s="52"/>
    </row>
    <row r="156" spans="1:6" s="43" customFormat="1" ht="13.8">
      <c r="A156" s="52"/>
      <c r="B156" s="52"/>
      <c r="C156" s="52"/>
      <c r="D156" s="52"/>
      <c r="E156" s="52"/>
      <c r="F156" s="52"/>
    </row>
    <row r="157" spans="1:6" s="43" customFormat="1" ht="13.8">
      <c r="A157" s="52"/>
      <c r="B157" s="52"/>
      <c r="C157" s="52"/>
      <c r="D157" s="52"/>
      <c r="E157" s="52"/>
      <c r="F157" s="52"/>
    </row>
    <row r="158" spans="1:6" s="43" customFormat="1" ht="13.8">
      <c r="A158" s="52"/>
      <c r="B158" s="52"/>
      <c r="C158" s="52"/>
      <c r="D158" s="52"/>
      <c r="E158" s="52"/>
      <c r="F158" s="52"/>
    </row>
    <row r="159" spans="1:6" s="43" customFormat="1" ht="13.8">
      <c r="A159" s="52"/>
      <c r="B159" s="52"/>
      <c r="C159" s="52"/>
      <c r="D159" s="52"/>
      <c r="E159" s="52"/>
      <c r="F159" s="52"/>
    </row>
    <row r="160" spans="1:6" s="43" customFormat="1" ht="13.8">
      <c r="A160" s="52"/>
      <c r="B160" s="52"/>
      <c r="C160" s="52"/>
      <c r="D160" s="52"/>
      <c r="E160" s="52"/>
      <c r="F160" s="52"/>
    </row>
    <row r="161" spans="1:6" s="43" customFormat="1" ht="13.8">
      <c r="A161" s="52"/>
      <c r="B161" s="52"/>
      <c r="C161" s="52"/>
      <c r="D161" s="52"/>
      <c r="E161" s="52"/>
      <c r="F161" s="52"/>
    </row>
    <row r="162" spans="1:6" s="43" customFormat="1" ht="13.8">
      <c r="A162" s="52"/>
      <c r="B162" s="52"/>
      <c r="C162" s="52"/>
      <c r="D162" s="52"/>
      <c r="E162" s="52"/>
      <c r="F162" s="52"/>
    </row>
    <row r="163" spans="1:6" s="43" customFormat="1" ht="13.8">
      <c r="A163" s="52"/>
      <c r="B163" s="52"/>
      <c r="C163" s="52"/>
      <c r="D163" s="52"/>
      <c r="E163" s="52"/>
      <c r="F163" s="52"/>
    </row>
    <row r="164" spans="1:6" s="43" customFormat="1" ht="13.8">
      <c r="A164" s="52"/>
      <c r="B164" s="52"/>
      <c r="C164" s="52"/>
      <c r="D164" s="52"/>
      <c r="E164" s="52"/>
      <c r="F164" s="52"/>
    </row>
    <row r="165" spans="1:6" s="43" customFormat="1" ht="13.8">
      <c r="A165" s="52"/>
      <c r="B165" s="52"/>
      <c r="C165" s="52"/>
      <c r="D165" s="52"/>
      <c r="E165" s="52"/>
      <c r="F165" s="52"/>
    </row>
    <row r="166" spans="1:6" s="43" customFormat="1" ht="13.8">
      <c r="A166" s="52"/>
      <c r="B166" s="52"/>
      <c r="C166" s="52"/>
      <c r="D166" s="52"/>
      <c r="E166" s="52"/>
      <c r="F166" s="52"/>
    </row>
    <row r="167" spans="1:6" s="43" customFormat="1" ht="13.8">
      <c r="A167" s="52"/>
      <c r="B167" s="52"/>
      <c r="C167" s="52"/>
      <c r="D167" s="52"/>
      <c r="E167" s="52"/>
      <c r="F167" s="52"/>
    </row>
    <row r="168" spans="1:6" s="43" customFormat="1" ht="13.8">
      <c r="A168" s="52"/>
      <c r="B168" s="52"/>
      <c r="C168" s="52"/>
      <c r="D168" s="52"/>
      <c r="E168" s="52"/>
      <c r="F168" s="52"/>
    </row>
    <row r="169" spans="1:6" s="43" customFormat="1" ht="13.8">
      <c r="A169" s="52"/>
      <c r="B169" s="52"/>
      <c r="C169" s="52"/>
      <c r="D169" s="52"/>
      <c r="E169" s="52"/>
      <c r="F169" s="52"/>
    </row>
    <row r="170" spans="1:6" s="43" customFormat="1" ht="13.8">
      <c r="A170" s="52"/>
      <c r="B170" s="52"/>
      <c r="C170" s="52"/>
      <c r="D170" s="52"/>
      <c r="E170" s="52"/>
      <c r="F170" s="52"/>
    </row>
    <row r="171" spans="1:6" s="43" customFormat="1" ht="13.8">
      <c r="A171" s="52"/>
      <c r="B171" s="52"/>
      <c r="C171" s="52"/>
      <c r="D171" s="52"/>
      <c r="E171" s="52"/>
      <c r="F171" s="52"/>
    </row>
    <row r="172" spans="1:6" s="43" customFormat="1" ht="13.8">
      <c r="A172" s="52"/>
      <c r="B172" s="52"/>
      <c r="C172" s="52"/>
      <c r="D172" s="52"/>
      <c r="E172" s="52"/>
      <c r="F172" s="52"/>
    </row>
    <row r="173" spans="1:6" s="43" customFormat="1" ht="13.8">
      <c r="A173" s="52"/>
      <c r="B173" s="52"/>
      <c r="C173" s="52"/>
      <c r="D173" s="52"/>
      <c r="E173" s="52"/>
      <c r="F173" s="52"/>
    </row>
    <row r="174" spans="1:6" s="43" customFormat="1" ht="13.8">
      <c r="A174" s="52"/>
      <c r="B174" s="52"/>
      <c r="C174" s="52"/>
      <c r="D174" s="52"/>
      <c r="E174" s="52"/>
      <c r="F174" s="52"/>
    </row>
    <row r="175" spans="1:6" s="43" customFormat="1" ht="13.8">
      <c r="A175" s="52"/>
      <c r="B175" s="52"/>
      <c r="C175" s="52"/>
      <c r="D175" s="52"/>
      <c r="E175" s="52"/>
      <c r="F175" s="52"/>
    </row>
    <row r="176" spans="1:6" s="43" customFormat="1" ht="13.8">
      <c r="A176" s="52"/>
      <c r="B176" s="52"/>
      <c r="C176" s="52"/>
      <c r="D176" s="52"/>
      <c r="E176" s="52"/>
      <c r="F176" s="52"/>
    </row>
    <row r="177" spans="1:6" s="43" customFormat="1" ht="13.8">
      <c r="A177" s="52"/>
      <c r="B177" s="52"/>
      <c r="C177" s="52"/>
      <c r="D177" s="52"/>
      <c r="E177" s="52"/>
      <c r="F177" s="52"/>
    </row>
    <row r="178" spans="1:6" s="43" customFormat="1" ht="13.8">
      <c r="A178" s="52"/>
      <c r="B178" s="52"/>
      <c r="C178" s="52"/>
      <c r="D178" s="52"/>
      <c r="E178" s="52"/>
      <c r="F178" s="52"/>
    </row>
    <row r="179" spans="1:6" s="43" customFormat="1" ht="13.8">
      <c r="A179" s="52"/>
      <c r="B179" s="52"/>
      <c r="C179" s="52"/>
      <c r="D179" s="52"/>
      <c r="E179" s="52"/>
      <c r="F179" s="52"/>
    </row>
    <row r="180" spans="1:6" s="43" customFormat="1" ht="13.8">
      <c r="A180" s="52"/>
      <c r="B180" s="52"/>
      <c r="C180" s="52"/>
      <c r="D180" s="52"/>
      <c r="E180" s="52"/>
      <c r="F180" s="52"/>
    </row>
    <row r="181" spans="1:6" s="43" customFormat="1" ht="13.8">
      <c r="A181" s="52"/>
      <c r="B181" s="52"/>
      <c r="C181" s="52"/>
      <c r="D181" s="52"/>
      <c r="E181" s="52"/>
      <c r="F181" s="52"/>
    </row>
    <row r="182" spans="1:6" s="43" customFormat="1" ht="13.8">
      <c r="A182" s="52"/>
      <c r="B182" s="52"/>
      <c r="C182" s="52"/>
      <c r="D182" s="52"/>
      <c r="E182" s="52"/>
      <c r="F182" s="52"/>
    </row>
    <row r="183" spans="1:6" s="43" customFormat="1" ht="13.8">
      <c r="A183" s="52"/>
      <c r="B183" s="52"/>
      <c r="C183" s="52"/>
      <c r="D183" s="52"/>
      <c r="E183" s="52"/>
      <c r="F183" s="52"/>
    </row>
    <row r="184" spans="1:6" s="43" customFormat="1" ht="13.8">
      <c r="A184" s="52"/>
      <c r="B184" s="52"/>
      <c r="C184" s="52"/>
      <c r="D184" s="52"/>
      <c r="E184" s="52"/>
      <c r="F184" s="52"/>
    </row>
    <row r="185" spans="1:6" s="43" customFormat="1" ht="13.8">
      <c r="A185" s="52"/>
      <c r="B185" s="52"/>
      <c r="C185" s="52"/>
      <c r="D185" s="52"/>
      <c r="E185" s="52"/>
      <c r="F185" s="52"/>
    </row>
    <row r="186" spans="1:6" s="43" customFormat="1" ht="13.8">
      <c r="A186" s="52"/>
      <c r="B186" s="52"/>
      <c r="C186" s="52"/>
      <c r="D186" s="52"/>
      <c r="E186" s="52"/>
      <c r="F186" s="52"/>
    </row>
    <row r="187" spans="1:6" s="43" customFormat="1" ht="13.8">
      <c r="A187" s="52"/>
      <c r="B187" s="52"/>
      <c r="C187" s="52"/>
      <c r="D187" s="52"/>
      <c r="E187" s="52"/>
      <c r="F187" s="52"/>
    </row>
    <row r="188" spans="1:6" s="43" customFormat="1" ht="13.8">
      <c r="A188" s="52"/>
      <c r="B188" s="52"/>
      <c r="C188" s="52"/>
      <c r="D188" s="52"/>
      <c r="E188" s="52"/>
      <c r="F188" s="52"/>
    </row>
    <row r="189" spans="1:6" s="43" customFormat="1" ht="13.8">
      <c r="A189" s="52"/>
      <c r="B189" s="52"/>
      <c r="C189" s="52"/>
      <c r="D189" s="52"/>
      <c r="E189" s="52"/>
      <c r="F189" s="52"/>
    </row>
    <row r="190" spans="1:6" s="43" customFormat="1" ht="13.8">
      <c r="A190" s="52"/>
      <c r="B190" s="52"/>
      <c r="C190" s="52"/>
      <c r="D190" s="52"/>
      <c r="E190" s="52"/>
      <c r="F190" s="52"/>
    </row>
    <row r="191" spans="1:6" s="43" customFormat="1" ht="13.8">
      <c r="A191" s="52"/>
      <c r="B191" s="52"/>
      <c r="C191" s="52"/>
      <c r="D191" s="52"/>
      <c r="E191" s="52"/>
      <c r="F191" s="52"/>
    </row>
    <row r="192" spans="1:6" s="43" customFormat="1" ht="13.8">
      <c r="A192" s="52"/>
      <c r="B192" s="52"/>
      <c r="C192" s="52"/>
      <c r="D192" s="52"/>
      <c r="E192" s="52"/>
      <c r="F192" s="52"/>
    </row>
    <row r="193" spans="1:6" s="43" customFormat="1" ht="13.8">
      <c r="A193" s="52"/>
      <c r="B193" s="52"/>
      <c r="C193" s="52"/>
      <c r="D193" s="52"/>
      <c r="E193" s="52"/>
      <c r="F193" s="52"/>
    </row>
    <row r="194" spans="1:6" s="43" customFormat="1" ht="13.8">
      <c r="A194" s="52"/>
      <c r="B194" s="52"/>
      <c r="C194" s="52"/>
      <c r="D194" s="52"/>
      <c r="E194" s="52"/>
      <c r="F194" s="52"/>
    </row>
    <row r="195" spans="1:6" s="43" customFormat="1" ht="13.8">
      <c r="A195" s="52"/>
      <c r="B195" s="52"/>
      <c r="C195" s="52"/>
      <c r="D195" s="52"/>
      <c r="E195" s="52"/>
      <c r="F195" s="52"/>
    </row>
    <row r="196" spans="1:6" s="43" customFormat="1" ht="13.8">
      <c r="A196" s="52"/>
      <c r="B196" s="52"/>
      <c r="C196" s="52"/>
      <c r="D196" s="52"/>
      <c r="E196" s="52"/>
      <c r="F196" s="52"/>
    </row>
    <row r="197" spans="1:6" s="43" customFormat="1" ht="13.8">
      <c r="A197" s="52"/>
      <c r="B197" s="52"/>
      <c r="C197" s="52"/>
      <c r="D197" s="52"/>
      <c r="E197" s="52"/>
      <c r="F197" s="52"/>
    </row>
    <row r="198" spans="1:6" s="43" customFormat="1" ht="13.8">
      <c r="A198" s="52"/>
      <c r="B198" s="52"/>
      <c r="C198" s="52"/>
      <c r="D198" s="52"/>
      <c r="E198" s="52"/>
      <c r="F198" s="52"/>
    </row>
    <row r="199" spans="1:6" s="43" customFormat="1" ht="13.8">
      <c r="A199" s="52"/>
      <c r="B199" s="52"/>
      <c r="C199" s="52"/>
      <c r="D199" s="52"/>
      <c r="E199" s="52"/>
      <c r="F199" s="52"/>
    </row>
    <row r="200" spans="1:6" s="43" customFormat="1" ht="13.8">
      <c r="A200" s="52"/>
      <c r="B200" s="52"/>
      <c r="C200" s="52"/>
      <c r="D200" s="52"/>
      <c r="E200" s="52"/>
      <c r="F200" s="52"/>
    </row>
    <row r="201" spans="1:6" s="43" customFormat="1" ht="13.8">
      <c r="A201" s="52"/>
      <c r="B201" s="52"/>
      <c r="C201" s="52"/>
      <c r="D201" s="52"/>
      <c r="E201" s="52"/>
      <c r="F201" s="52"/>
    </row>
    <row r="202" spans="1:6" s="43" customFormat="1" ht="13.8">
      <c r="A202" s="52"/>
      <c r="B202" s="52"/>
      <c r="C202" s="52"/>
      <c r="D202" s="52"/>
      <c r="E202" s="52"/>
      <c r="F202" s="52"/>
    </row>
    <row r="203" spans="1:6" s="43" customFormat="1" ht="13.8">
      <c r="A203" s="52"/>
      <c r="B203" s="52"/>
      <c r="C203" s="52"/>
      <c r="D203" s="52"/>
      <c r="E203" s="52"/>
      <c r="F203" s="52"/>
    </row>
    <row r="204" spans="1:6" s="43" customFormat="1" ht="13.8">
      <c r="A204" s="52"/>
      <c r="B204" s="52"/>
      <c r="C204" s="52"/>
      <c r="D204" s="52"/>
      <c r="E204" s="52"/>
      <c r="F204" s="52"/>
    </row>
    <row r="205" spans="1:6" s="43" customFormat="1" ht="13.8">
      <c r="A205" s="52"/>
      <c r="B205" s="52"/>
      <c r="C205" s="52"/>
      <c r="D205" s="52"/>
      <c r="E205" s="52"/>
      <c r="F205" s="52"/>
    </row>
    <row r="206" spans="1:6" s="43" customFormat="1" ht="13.8">
      <c r="A206" s="52"/>
      <c r="B206" s="52"/>
      <c r="C206" s="52"/>
      <c r="D206" s="52"/>
      <c r="E206" s="52"/>
      <c r="F206" s="52"/>
    </row>
    <row r="207" spans="1:6" s="43" customFormat="1" ht="13.8">
      <c r="A207" s="52"/>
      <c r="B207" s="52"/>
      <c r="C207" s="52"/>
      <c r="D207" s="52"/>
      <c r="E207" s="52"/>
      <c r="F207" s="52"/>
    </row>
    <row r="208" spans="1:6" s="43" customFormat="1" ht="13.8">
      <c r="A208" s="52"/>
      <c r="B208" s="52"/>
      <c r="C208" s="52"/>
      <c r="D208" s="52"/>
      <c r="E208" s="52"/>
      <c r="F208" s="52"/>
    </row>
    <row r="209" spans="1:6" s="43" customFormat="1" ht="13.8">
      <c r="A209" s="52"/>
      <c r="B209" s="52"/>
      <c r="C209" s="52"/>
      <c r="D209" s="52"/>
      <c r="E209" s="52"/>
      <c r="F209" s="52"/>
    </row>
    <row r="210" spans="1:6" s="43" customFormat="1" ht="13.8">
      <c r="A210" s="52"/>
      <c r="B210" s="52"/>
      <c r="C210" s="52"/>
      <c r="D210" s="52"/>
      <c r="E210" s="52"/>
      <c r="F210" s="52"/>
    </row>
    <row r="211" spans="1:6" s="43" customFormat="1" ht="13.8">
      <c r="A211" s="52"/>
      <c r="B211" s="52"/>
      <c r="C211" s="52"/>
      <c r="D211" s="52"/>
      <c r="E211" s="52"/>
      <c r="F211" s="52"/>
    </row>
    <row r="212" spans="1:6" s="43" customFormat="1" ht="13.8">
      <c r="A212" s="52"/>
      <c r="B212" s="52"/>
      <c r="C212" s="52"/>
      <c r="D212" s="52"/>
      <c r="E212" s="52"/>
      <c r="F212" s="52"/>
    </row>
    <row r="213" spans="1:6" s="43" customFormat="1" ht="13.8">
      <c r="A213" s="52"/>
      <c r="B213" s="52"/>
      <c r="C213" s="52"/>
      <c r="D213" s="52"/>
      <c r="E213" s="52"/>
      <c r="F213" s="52"/>
    </row>
    <row r="214" spans="1:6" s="43" customFormat="1" ht="13.8">
      <c r="A214" s="52"/>
      <c r="B214" s="52"/>
      <c r="C214" s="52"/>
      <c r="D214" s="52"/>
      <c r="E214" s="52"/>
      <c r="F214" s="52"/>
    </row>
    <row r="215" spans="1:6" s="43" customFormat="1" ht="13.8">
      <c r="A215" s="52"/>
      <c r="B215" s="52"/>
      <c r="C215" s="52"/>
      <c r="D215" s="52"/>
      <c r="E215" s="52"/>
      <c r="F215" s="52"/>
    </row>
    <row r="216" spans="1:6" s="43" customFormat="1" ht="13.8">
      <c r="A216" s="52"/>
      <c r="B216" s="52"/>
      <c r="C216" s="52"/>
      <c r="D216" s="52"/>
      <c r="E216" s="52"/>
      <c r="F216" s="52"/>
    </row>
    <row r="217" spans="1:6" s="43" customFormat="1" ht="13.8">
      <c r="A217" s="52"/>
      <c r="B217" s="52"/>
      <c r="C217" s="52"/>
      <c r="D217" s="52"/>
      <c r="E217" s="52"/>
      <c r="F217" s="52"/>
    </row>
    <row r="218" spans="1:6" s="43" customFormat="1" ht="13.8">
      <c r="A218" s="52"/>
      <c r="B218" s="52"/>
      <c r="C218" s="52"/>
      <c r="D218" s="52"/>
      <c r="E218" s="52"/>
      <c r="F218" s="52"/>
    </row>
    <row r="219" spans="1:6" s="43" customFormat="1" ht="13.8">
      <c r="A219" s="52"/>
      <c r="B219" s="52"/>
      <c r="C219" s="52"/>
      <c r="D219" s="52"/>
      <c r="E219" s="52"/>
      <c r="F219" s="52"/>
    </row>
    <row r="220" spans="1:6" s="43" customFormat="1" ht="13.8">
      <c r="A220" s="52"/>
      <c r="B220" s="52"/>
      <c r="C220" s="52"/>
      <c r="D220" s="52"/>
      <c r="E220" s="52"/>
      <c r="F220" s="52"/>
    </row>
    <row r="221" spans="1:6" s="43" customFormat="1" ht="13.8">
      <c r="A221" s="52"/>
      <c r="B221" s="52"/>
      <c r="C221" s="52"/>
      <c r="D221" s="52"/>
      <c r="E221" s="52"/>
      <c r="F221" s="52"/>
    </row>
    <row r="222" spans="1:6" s="43" customFormat="1" ht="13.8">
      <c r="A222" s="52"/>
      <c r="B222" s="52"/>
      <c r="C222" s="52"/>
      <c r="D222" s="52"/>
      <c r="E222" s="52"/>
      <c r="F222" s="52"/>
    </row>
    <row r="223" spans="1:6" s="43" customFormat="1" ht="13.8">
      <c r="A223" s="52"/>
      <c r="B223" s="52"/>
      <c r="C223" s="52"/>
      <c r="D223" s="52"/>
      <c r="E223" s="52"/>
      <c r="F223" s="52"/>
    </row>
    <row r="224" spans="1:6" s="43" customFormat="1" ht="13.8">
      <c r="A224" s="52"/>
      <c r="B224" s="52"/>
      <c r="C224" s="52"/>
      <c r="D224" s="52"/>
      <c r="E224" s="52"/>
      <c r="F224" s="52"/>
    </row>
    <row r="225" spans="1:6" s="43" customFormat="1" ht="13.8">
      <c r="A225" s="52"/>
      <c r="B225" s="52"/>
      <c r="C225" s="52"/>
      <c r="D225" s="52"/>
      <c r="E225" s="52"/>
      <c r="F225" s="52"/>
    </row>
    <row r="226" spans="1:6" s="43" customFormat="1" ht="13.8">
      <c r="A226" s="52"/>
      <c r="B226" s="52"/>
      <c r="C226" s="52"/>
      <c r="D226" s="52"/>
      <c r="E226" s="52"/>
      <c r="F226" s="52"/>
    </row>
    <row r="227" spans="1:6" s="43" customFormat="1" ht="13.8">
      <c r="A227" s="52"/>
      <c r="B227" s="52"/>
      <c r="C227" s="52"/>
      <c r="D227" s="52"/>
      <c r="E227" s="52"/>
      <c r="F227" s="52"/>
    </row>
    <row r="228" spans="1:6" s="43" customFormat="1" ht="13.8">
      <c r="A228" s="52"/>
      <c r="B228" s="52"/>
      <c r="C228" s="52"/>
      <c r="D228" s="52"/>
      <c r="E228" s="52"/>
      <c r="F228" s="52"/>
    </row>
    <row r="229" spans="1:6" s="43" customFormat="1" ht="13.8">
      <c r="A229" s="52"/>
      <c r="B229" s="52"/>
      <c r="C229" s="52"/>
      <c r="D229" s="52"/>
      <c r="E229" s="52"/>
      <c r="F229" s="52"/>
    </row>
    <row r="230" spans="1:6" s="43" customFormat="1" ht="13.8">
      <c r="A230" s="52"/>
      <c r="B230" s="52"/>
      <c r="C230" s="52"/>
      <c r="D230" s="52"/>
      <c r="E230" s="52"/>
      <c r="F230" s="52"/>
    </row>
    <row r="231" spans="1:6" s="43" customFormat="1" ht="13.8">
      <c r="A231" s="52"/>
      <c r="B231" s="52"/>
      <c r="C231" s="52"/>
      <c r="D231" s="52"/>
      <c r="E231" s="52"/>
      <c r="F231" s="52"/>
    </row>
    <row r="232" spans="1:6" s="43" customFormat="1" ht="13.8">
      <c r="A232" s="52"/>
      <c r="B232" s="52"/>
      <c r="C232" s="52"/>
      <c r="D232" s="52"/>
      <c r="E232" s="52"/>
      <c r="F232" s="52"/>
    </row>
    <row r="233" spans="1:6" s="43" customFormat="1" ht="13.8">
      <c r="A233" s="52"/>
      <c r="B233" s="52"/>
      <c r="C233" s="52"/>
      <c r="D233" s="52"/>
      <c r="E233" s="52"/>
      <c r="F233" s="52"/>
    </row>
    <row r="234" spans="1:6" s="43" customFormat="1" ht="13.8">
      <c r="A234" s="52"/>
      <c r="B234" s="52"/>
      <c r="C234" s="52"/>
      <c r="D234" s="52"/>
      <c r="E234" s="52"/>
      <c r="F234" s="52"/>
    </row>
    <row r="235" spans="1:6" s="43" customFormat="1" ht="13.8">
      <c r="A235" s="52"/>
      <c r="B235" s="52"/>
      <c r="C235" s="52"/>
      <c r="D235" s="52"/>
      <c r="E235" s="52"/>
      <c r="F235" s="52"/>
    </row>
    <row r="236" spans="1:6" s="43" customFormat="1" ht="13.8">
      <c r="A236" s="52"/>
      <c r="B236" s="52"/>
      <c r="C236" s="52"/>
      <c r="D236" s="52"/>
      <c r="E236" s="52"/>
      <c r="F236" s="52"/>
    </row>
    <row r="237" spans="1:6" s="43" customFormat="1" ht="13.8">
      <c r="A237" s="52"/>
      <c r="B237" s="52"/>
      <c r="C237" s="52"/>
      <c r="D237" s="52"/>
      <c r="E237" s="52"/>
      <c r="F237" s="52"/>
    </row>
    <row r="238" spans="1:6" s="43" customFormat="1" ht="13.8">
      <c r="A238" s="52"/>
      <c r="B238" s="52"/>
      <c r="C238" s="52"/>
      <c r="D238" s="52"/>
      <c r="E238" s="52"/>
      <c r="F238" s="52"/>
    </row>
    <row r="239" spans="1:6" s="43" customFormat="1" ht="13.8">
      <c r="A239" s="52"/>
      <c r="B239" s="52"/>
      <c r="C239" s="52"/>
      <c r="D239" s="52"/>
      <c r="E239" s="52"/>
      <c r="F239" s="52"/>
    </row>
    <row r="240" spans="1:6" s="43" customFormat="1" ht="13.8">
      <c r="A240" s="52"/>
      <c r="B240" s="52"/>
      <c r="C240" s="52"/>
      <c r="D240" s="52"/>
      <c r="E240" s="52"/>
      <c r="F240" s="52"/>
    </row>
    <row r="241" spans="1:6" s="43" customFormat="1" ht="13.8">
      <c r="A241" s="52"/>
      <c r="B241" s="52"/>
      <c r="C241" s="52"/>
      <c r="D241" s="52"/>
      <c r="E241" s="52"/>
      <c r="F241" s="52"/>
    </row>
    <row r="242" spans="1:6" s="43" customFormat="1" ht="13.8">
      <c r="A242" s="52"/>
      <c r="B242" s="52"/>
      <c r="C242" s="52"/>
      <c r="D242" s="52"/>
      <c r="E242" s="52"/>
      <c r="F242" s="52"/>
    </row>
    <row r="243" spans="1:6" s="43" customFormat="1" ht="13.8">
      <c r="A243" s="52"/>
      <c r="B243" s="52"/>
      <c r="C243" s="52"/>
      <c r="D243" s="52"/>
      <c r="E243" s="52"/>
      <c r="F243" s="52"/>
    </row>
    <row r="244" spans="1:6" s="43" customFormat="1" ht="13.8">
      <c r="A244" s="52"/>
      <c r="B244" s="52"/>
      <c r="C244" s="52"/>
      <c r="D244" s="52"/>
      <c r="E244" s="52"/>
      <c r="F244" s="52"/>
    </row>
    <row r="245" spans="1:6" s="43" customFormat="1" ht="13.8">
      <c r="A245" s="52"/>
      <c r="B245" s="52"/>
      <c r="C245" s="52"/>
      <c r="D245" s="52"/>
      <c r="E245" s="52"/>
      <c r="F245" s="52"/>
    </row>
    <row r="246" spans="1:6" s="43" customFormat="1" ht="13.8">
      <c r="A246" s="52"/>
      <c r="B246" s="52"/>
      <c r="C246" s="52"/>
      <c r="D246" s="52"/>
      <c r="E246" s="52"/>
      <c r="F246" s="52"/>
    </row>
    <row r="247" spans="1:6" s="43" customFormat="1" ht="13.8">
      <c r="A247" s="52"/>
      <c r="B247" s="52"/>
      <c r="C247" s="52"/>
      <c r="D247" s="52"/>
      <c r="E247" s="52"/>
      <c r="F247" s="52"/>
    </row>
    <row r="248" spans="1:6" s="43" customFormat="1" ht="13.8">
      <c r="A248" s="52"/>
      <c r="B248" s="52"/>
      <c r="C248" s="52"/>
      <c r="D248" s="52"/>
      <c r="E248" s="52"/>
      <c r="F248" s="52"/>
    </row>
    <row r="249" spans="1:6" s="43" customFormat="1" ht="13.8">
      <c r="A249" s="52"/>
      <c r="B249" s="52"/>
      <c r="C249" s="52"/>
      <c r="D249" s="52"/>
      <c r="E249" s="52"/>
      <c r="F249" s="52"/>
    </row>
    <row r="250" spans="1:6" s="43" customFormat="1" ht="13.8">
      <c r="A250" s="52"/>
      <c r="B250" s="52"/>
      <c r="C250" s="52"/>
      <c r="D250" s="52"/>
      <c r="E250" s="52"/>
      <c r="F250" s="52"/>
    </row>
    <row r="251" spans="1:6" s="43" customFormat="1" ht="13.8">
      <c r="A251" s="52"/>
      <c r="B251" s="52"/>
      <c r="C251" s="52"/>
      <c r="D251" s="52"/>
      <c r="E251" s="52"/>
      <c r="F251" s="52"/>
    </row>
    <row r="252" spans="1:6" s="43" customFormat="1" ht="13.8">
      <c r="A252" s="52"/>
      <c r="B252" s="52"/>
      <c r="C252" s="52"/>
      <c r="D252" s="52"/>
      <c r="E252" s="52"/>
      <c r="F252" s="52"/>
    </row>
    <row r="253" spans="1:6" s="43" customFormat="1" ht="13.8">
      <c r="A253" s="52"/>
      <c r="B253" s="52"/>
      <c r="C253" s="52"/>
      <c r="D253" s="52"/>
      <c r="E253" s="52"/>
      <c r="F253" s="52"/>
    </row>
    <row r="254" spans="1:6" s="43" customFormat="1" ht="13.8">
      <c r="A254" s="52"/>
      <c r="B254" s="52"/>
      <c r="C254" s="52"/>
      <c r="D254" s="52"/>
      <c r="E254" s="52"/>
      <c r="F254" s="52"/>
    </row>
    <row r="255" spans="1:6" s="43" customFormat="1" ht="13.8">
      <c r="A255" s="52"/>
      <c r="B255" s="52"/>
      <c r="C255" s="52"/>
      <c r="D255" s="52"/>
      <c r="E255" s="52"/>
      <c r="F255" s="52"/>
    </row>
    <row r="256" spans="1:6" s="43" customFormat="1" ht="13.8">
      <c r="A256" s="52"/>
      <c r="B256" s="52"/>
      <c r="C256" s="52"/>
      <c r="D256" s="52"/>
      <c r="E256" s="52"/>
      <c r="F256" s="52"/>
    </row>
    <row r="257" spans="1:6" s="43" customFormat="1" ht="13.8">
      <c r="A257" s="52"/>
      <c r="B257" s="52"/>
      <c r="C257" s="52"/>
      <c r="D257" s="52"/>
      <c r="E257" s="52"/>
      <c r="F257" s="52"/>
    </row>
    <row r="258" spans="1:6" s="43" customFormat="1" ht="13.8">
      <c r="A258" s="52"/>
      <c r="B258" s="52"/>
      <c r="C258" s="52"/>
      <c r="D258" s="52"/>
      <c r="E258" s="52"/>
      <c r="F258" s="52"/>
    </row>
    <row r="259" spans="1:6" s="43" customFormat="1" ht="13.8">
      <c r="A259" s="52"/>
      <c r="B259" s="52"/>
      <c r="C259" s="52"/>
      <c r="D259" s="52"/>
      <c r="E259" s="52"/>
      <c r="F259" s="52"/>
    </row>
    <row r="260" spans="1:6" s="43" customFormat="1" ht="13.8">
      <c r="A260" s="52"/>
      <c r="B260" s="52"/>
      <c r="C260" s="52"/>
      <c r="D260" s="52"/>
      <c r="E260" s="52"/>
      <c r="F260" s="52"/>
    </row>
    <row r="261" spans="1:6" s="43" customFormat="1" ht="13.8">
      <c r="A261" s="52"/>
      <c r="B261" s="52"/>
      <c r="C261" s="52"/>
      <c r="D261" s="52"/>
      <c r="E261" s="52"/>
      <c r="F261" s="52"/>
    </row>
    <row r="262" spans="1:6" s="43" customFormat="1" ht="13.8">
      <c r="A262" s="52"/>
      <c r="B262" s="52"/>
      <c r="C262" s="52"/>
      <c r="D262" s="52"/>
      <c r="E262" s="52"/>
      <c r="F262" s="52"/>
    </row>
    <row r="263" spans="1:6" s="43" customFormat="1" ht="13.8">
      <c r="A263" s="52"/>
      <c r="B263" s="52"/>
      <c r="C263" s="52"/>
      <c r="D263" s="52"/>
      <c r="E263" s="52"/>
      <c r="F263" s="52"/>
    </row>
    <row r="264" spans="1:6" s="43" customFormat="1" ht="13.8">
      <c r="A264" s="52"/>
      <c r="B264" s="52"/>
      <c r="C264" s="52"/>
      <c r="D264" s="52"/>
      <c r="E264" s="52"/>
      <c r="F264" s="52"/>
    </row>
    <row r="265" spans="1:6" s="43" customFormat="1" ht="13.8">
      <c r="A265" s="52"/>
      <c r="B265" s="52"/>
      <c r="C265" s="52"/>
      <c r="D265" s="52"/>
      <c r="E265" s="52"/>
      <c r="F265" s="52"/>
    </row>
    <row r="266" spans="1:6" s="43" customFormat="1" ht="13.8">
      <c r="A266" s="52"/>
      <c r="B266" s="52"/>
      <c r="C266" s="52"/>
      <c r="D266" s="52"/>
      <c r="E266" s="52"/>
      <c r="F266" s="52"/>
    </row>
    <row r="267" spans="1:6" s="43" customFormat="1" ht="13.8">
      <c r="A267" s="52"/>
      <c r="B267" s="52"/>
      <c r="C267" s="52"/>
      <c r="D267" s="52"/>
      <c r="E267" s="52"/>
      <c r="F267" s="52"/>
    </row>
    <row r="268" spans="1:6" s="43" customFormat="1" ht="13.8">
      <c r="A268" s="52"/>
      <c r="B268" s="52"/>
      <c r="C268" s="52"/>
      <c r="D268" s="52"/>
      <c r="E268" s="52"/>
      <c r="F268" s="52"/>
    </row>
    <row r="269" spans="1:6" s="43" customFormat="1" ht="13.8">
      <c r="A269" s="52"/>
      <c r="B269" s="52"/>
      <c r="C269" s="52"/>
      <c r="D269" s="52"/>
      <c r="E269" s="52"/>
      <c r="F269" s="52"/>
    </row>
    <row r="270" spans="1:6" s="43" customFormat="1" ht="13.8">
      <c r="A270" s="52"/>
      <c r="B270" s="52"/>
      <c r="C270" s="52"/>
      <c r="D270" s="52"/>
      <c r="E270" s="52"/>
      <c r="F270" s="52"/>
    </row>
    <row r="271" spans="1:6" s="43" customFormat="1" ht="13.8">
      <c r="A271" s="52"/>
      <c r="B271" s="52"/>
      <c r="C271" s="52"/>
      <c r="D271" s="52"/>
      <c r="E271" s="52"/>
      <c r="F271" s="52"/>
    </row>
    <row r="272" spans="1:6" s="43" customFormat="1" ht="13.8">
      <c r="A272" s="52"/>
      <c r="B272" s="52"/>
      <c r="C272" s="52"/>
      <c r="D272" s="52"/>
      <c r="E272" s="52"/>
      <c r="F272" s="52"/>
    </row>
    <row r="273" spans="1:6" s="43" customFormat="1" ht="13.8">
      <c r="A273" s="52"/>
      <c r="B273" s="52"/>
      <c r="C273" s="52"/>
      <c r="D273" s="52"/>
      <c r="E273" s="52"/>
      <c r="F273" s="52"/>
    </row>
    <row r="274" spans="1:6" s="43" customFormat="1" ht="13.8">
      <c r="A274" s="52"/>
      <c r="B274" s="52"/>
      <c r="C274" s="52"/>
      <c r="D274" s="52"/>
      <c r="E274" s="52"/>
      <c r="F274" s="52"/>
    </row>
    <row r="275" spans="1:6" s="43" customFormat="1" ht="13.8">
      <c r="A275" s="52"/>
      <c r="B275" s="52"/>
      <c r="C275" s="52"/>
      <c r="D275" s="52"/>
      <c r="E275" s="52"/>
      <c r="F275" s="52"/>
    </row>
    <row r="276" spans="1:6" s="43" customFormat="1" ht="13.8">
      <c r="A276" s="52"/>
      <c r="B276" s="52"/>
      <c r="C276" s="52"/>
      <c r="D276" s="52"/>
      <c r="E276" s="52"/>
      <c r="F276" s="52"/>
    </row>
    <row r="277" spans="1:6" s="43" customFormat="1" ht="13.8">
      <c r="A277" s="52"/>
      <c r="B277" s="52"/>
      <c r="C277" s="52"/>
      <c r="D277" s="52"/>
      <c r="E277" s="52"/>
      <c r="F277" s="52"/>
    </row>
    <row r="278" spans="1:6" s="43" customFormat="1" ht="13.8">
      <c r="A278" s="52"/>
      <c r="B278" s="52"/>
      <c r="C278" s="52"/>
      <c r="D278" s="52"/>
      <c r="E278" s="52"/>
      <c r="F278" s="52"/>
    </row>
    <row r="279" spans="1:6" s="43" customFormat="1" ht="13.8">
      <c r="A279" s="52"/>
      <c r="B279" s="52"/>
      <c r="C279" s="52"/>
      <c r="D279" s="52"/>
      <c r="E279" s="52"/>
      <c r="F279" s="52"/>
    </row>
    <row r="280" spans="1:6" s="43" customFormat="1" ht="13.8">
      <c r="A280" s="52"/>
      <c r="B280" s="52"/>
      <c r="C280" s="52"/>
      <c r="D280" s="52"/>
      <c r="E280" s="52"/>
      <c r="F280" s="52"/>
    </row>
    <row r="281" spans="1:6" s="43" customFormat="1" ht="13.8">
      <c r="A281" s="52"/>
      <c r="B281" s="52"/>
      <c r="C281" s="52"/>
      <c r="D281" s="52"/>
      <c r="E281" s="52"/>
      <c r="F281" s="52"/>
    </row>
    <row r="282" spans="1:6" s="43" customFormat="1" ht="13.8">
      <c r="A282" s="52"/>
      <c r="B282" s="52"/>
      <c r="C282" s="52"/>
      <c r="D282" s="52"/>
      <c r="E282" s="52"/>
      <c r="F282" s="52"/>
    </row>
    <row r="283" spans="1:6" s="43" customFormat="1" ht="13.8">
      <c r="A283" s="52"/>
      <c r="B283" s="52"/>
      <c r="C283" s="52"/>
      <c r="D283" s="52"/>
      <c r="E283" s="52"/>
      <c r="F283" s="52"/>
    </row>
    <row r="284" spans="1:6" s="43" customFormat="1" ht="13.8">
      <c r="A284" s="52"/>
      <c r="B284" s="52"/>
      <c r="C284" s="52"/>
      <c r="D284" s="52"/>
      <c r="E284" s="52"/>
      <c r="F284" s="52"/>
    </row>
    <row r="285" spans="1:6" s="43" customFormat="1" ht="13.8">
      <c r="A285" s="52"/>
      <c r="B285" s="52"/>
      <c r="C285" s="52"/>
      <c r="D285" s="52"/>
      <c r="E285" s="52"/>
      <c r="F285" s="52"/>
    </row>
    <row r="286" spans="1:6" s="43" customFormat="1" ht="13.8">
      <c r="A286" s="52"/>
      <c r="B286" s="52"/>
      <c r="C286" s="52"/>
      <c r="D286" s="52"/>
      <c r="E286" s="52"/>
      <c r="F286" s="52"/>
    </row>
    <row r="287" spans="1:6" s="43" customFormat="1" ht="13.8">
      <c r="A287" s="52"/>
      <c r="B287" s="52"/>
      <c r="C287" s="52"/>
      <c r="D287" s="52"/>
      <c r="E287" s="52"/>
      <c r="F287" s="52"/>
    </row>
    <row r="288" spans="1:6" s="43" customFormat="1" ht="13.8">
      <c r="A288" s="52"/>
      <c r="B288" s="52"/>
      <c r="C288" s="52"/>
      <c r="D288" s="52"/>
      <c r="E288" s="52"/>
      <c r="F288" s="52"/>
    </row>
    <row r="289" spans="1:6" s="43" customFormat="1" ht="13.8">
      <c r="A289" s="52"/>
      <c r="B289" s="52"/>
      <c r="C289" s="52"/>
      <c r="D289" s="52"/>
      <c r="E289" s="52"/>
      <c r="F289" s="52"/>
    </row>
    <row r="290" spans="1:6" s="43" customFormat="1" ht="13.8">
      <c r="A290" s="52"/>
      <c r="B290" s="52"/>
      <c r="C290" s="52"/>
      <c r="D290" s="52"/>
      <c r="E290" s="52"/>
      <c r="F290" s="52"/>
    </row>
    <row r="291" spans="1:6" s="43" customFormat="1" ht="13.8">
      <c r="A291" s="52"/>
      <c r="B291" s="52"/>
      <c r="C291" s="52"/>
      <c r="D291" s="52"/>
      <c r="E291" s="52"/>
      <c r="F291" s="52"/>
    </row>
    <row r="292" spans="1:6" s="43" customFormat="1" ht="13.8">
      <c r="A292" s="52"/>
      <c r="B292" s="52"/>
      <c r="C292" s="52"/>
      <c r="D292" s="52"/>
      <c r="E292" s="52"/>
      <c r="F292" s="52"/>
    </row>
    <row r="293" spans="1:6" s="43" customFormat="1" ht="13.8">
      <c r="A293" s="52"/>
      <c r="B293" s="52"/>
      <c r="C293" s="52"/>
      <c r="D293" s="52"/>
      <c r="E293" s="52"/>
      <c r="F293" s="52"/>
    </row>
    <row r="294" spans="1:6" s="43" customFormat="1" ht="13.8">
      <c r="A294" s="52"/>
      <c r="B294" s="52"/>
      <c r="C294" s="52"/>
      <c r="D294" s="52"/>
      <c r="E294" s="52"/>
      <c r="F294" s="52"/>
    </row>
    <row r="295" spans="1:6" s="43" customFormat="1" ht="13.8">
      <c r="A295" s="52"/>
      <c r="B295" s="52"/>
      <c r="C295" s="52"/>
      <c r="D295" s="52"/>
      <c r="E295" s="52"/>
      <c r="F295" s="52"/>
    </row>
    <row r="296" spans="1:6" s="43" customFormat="1" ht="13.8">
      <c r="A296" s="52"/>
      <c r="B296" s="52"/>
      <c r="C296" s="52"/>
      <c r="D296" s="52"/>
      <c r="E296" s="52"/>
      <c r="F296" s="52"/>
    </row>
    <row r="297" spans="1:6" s="43" customFormat="1" ht="13.8">
      <c r="A297" s="52"/>
      <c r="B297" s="52"/>
      <c r="C297" s="52"/>
      <c r="D297" s="52"/>
      <c r="E297" s="52"/>
      <c r="F297" s="52"/>
    </row>
    <row r="298" spans="1:6" s="43" customFormat="1" ht="13.8">
      <c r="A298" s="52"/>
      <c r="B298" s="52"/>
      <c r="C298" s="52"/>
      <c r="D298" s="52"/>
      <c r="E298" s="52"/>
      <c r="F298" s="52"/>
    </row>
    <row r="299" spans="1:6" s="43" customFormat="1" ht="13.8">
      <c r="A299" s="52"/>
      <c r="B299" s="52"/>
      <c r="C299" s="52"/>
      <c r="D299" s="52"/>
      <c r="E299" s="52"/>
      <c r="F299" s="52"/>
    </row>
    <row r="300" spans="1:6" s="43" customFormat="1" ht="13.8">
      <c r="A300" s="52"/>
      <c r="B300" s="52"/>
      <c r="C300" s="52"/>
      <c r="D300" s="52"/>
      <c r="E300" s="52"/>
      <c r="F300" s="52"/>
    </row>
    <row r="301" spans="1:6" s="43" customFormat="1" ht="13.8">
      <c r="A301" s="52"/>
      <c r="B301" s="52"/>
      <c r="C301" s="52"/>
      <c r="D301" s="52"/>
      <c r="E301" s="52"/>
      <c r="F301" s="52"/>
    </row>
    <row r="302" spans="1:6" s="43" customFormat="1" ht="13.8">
      <c r="A302" s="52"/>
      <c r="B302" s="52"/>
      <c r="C302" s="52"/>
      <c r="D302" s="52"/>
      <c r="E302" s="52"/>
      <c r="F302" s="52"/>
    </row>
    <row r="303" spans="1:6" s="43" customFormat="1" ht="13.8">
      <c r="A303" s="52"/>
      <c r="B303" s="52"/>
      <c r="C303" s="52"/>
      <c r="D303" s="52"/>
      <c r="E303" s="52"/>
      <c r="F303" s="52"/>
    </row>
    <row r="304" spans="1:6" s="43" customFormat="1" ht="13.8">
      <c r="A304" s="52"/>
      <c r="B304" s="52"/>
      <c r="C304" s="52"/>
      <c r="D304" s="52"/>
      <c r="E304" s="52"/>
      <c r="F304" s="52"/>
    </row>
    <row r="305" spans="1:6" s="43" customFormat="1" ht="13.8">
      <c r="A305" s="52"/>
      <c r="B305" s="52"/>
      <c r="C305" s="52"/>
      <c r="D305" s="52"/>
      <c r="E305" s="52"/>
      <c r="F305" s="52"/>
    </row>
    <row r="306" spans="1:6" s="43" customFormat="1" ht="13.8">
      <c r="A306" s="52"/>
      <c r="B306" s="52"/>
      <c r="C306" s="52"/>
      <c r="D306" s="52"/>
      <c r="E306" s="52"/>
      <c r="F306" s="52"/>
    </row>
    <row r="307" spans="1:6" s="43" customFormat="1" ht="13.8">
      <c r="A307" s="52"/>
      <c r="B307" s="52"/>
      <c r="C307" s="52"/>
      <c r="D307" s="52"/>
      <c r="E307" s="52"/>
      <c r="F307" s="52"/>
    </row>
    <row r="308" spans="1:6" s="43" customFormat="1" ht="13.8">
      <c r="A308" s="52"/>
      <c r="B308" s="52"/>
      <c r="C308" s="52"/>
      <c r="D308" s="52"/>
      <c r="E308" s="52"/>
      <c r="F308" s="52"/>
    </row>
    <row r="309" spans="1:6" s="43" customFormat="1" ht="13.8">
      <c r="A309" s="52"/>
      <c r="B309" s="52"/>
      <c r="C309" s="52"/>
      <c r="D309" s="52"/>
      <c r="E309" s="52"/>
      <c r="F309" s="52"/>
    </row>
    <row r="310" spans="1:6" s="43" customFormat="1" ht="13.8">
      <c r="A310" s="52"/>
      <c r="B310" s="52"/>
      <c r="C310" s="52"/>
      <c r="D310" s="52"/>
      <c r="E310" s="52"/>
      <c r="F310" s="52"/>
    </row>
    <row r="311" spans="1:6" s="43" customFormat="1" ht="13.8">
      <c r="A311" s="52"/>
      <c r="B311" s="52"/>
      <c r="C311" s="52"/>
      <c r="D311" s="52"/>
      <c r="E311" s="52"/>
      <c r="F311" s="52"/>
    </row>
    <row r="312" spans="1:6" s="43" customFormat="1" ht="13.8">
      <c r="A312" s="52"/>
      <c r="B312" s="52"/>
      <c r="C312" s="52"/>
      <c r="D312" s="52"/>
      <c r="E312" s="52"/>
      <c r="F312" s="52"/>
    </row>
    <row r="313" spans="1:6" s="43" customFormat="1" ht="13.8">
      <c r="A313" s="52"/>
      <c r="B313" s="52"/>
      <c r="C313" s="52"/>
      <c r="D313" s="52"/>
      <c r="E313" s="52"/>
      <c r="F313" s="52"/>
    </row>
    <row r="314" spans="1:6" s="43" customFormat="1" ht="13.8">
      <c r="A314" s="52"/>
      <c r="B314" s="52"/>
      <c r="C314" s="52"/>
      <c r="D314" s="52"/>
      <c r="E314" s="52"/>
      <c r="F314" s="52"/>
    </row>
    <row r="315" spans="1:6" s="43" customFormat="1" ht="13.8">
      <c r="A315" s="52"/>
      <c r="B315" s="52"/>
      <c r="C315" s="52"/>
      <c r="D315" s="52"/>
      <c r="E315" s="52"/>
      <c r="F315" s="52"/>
    </row>
    <row r="316" spans="1:6" s="43" customFormat="1" ht="13.8">
      <c r="A316" s="52"/>
      <c r="B316" s="52"/>
      <c r="C316" s="52"/>
      <c r="D316" s="52"/>
      <c r="E316" s="52"/>
      <c r="F316" s="52"/>
    </row>
    <row r="317" spans="1:6" s="43" customFormat="1" ht="13.8">
      <c r="A317" s="52"/>
      <c r="B317" s="52"/>
      <c r="C317" s="52"/>
      <c r="D317" s="52"/>
      <c r="E317" s="52"/>
      <c r="F317" s="52"/>
    </row>
    <row r="318" spans="1:6" s="43" customFormat="1" ht="13.8">
      <c r="A318" s="52"/>
      <c r="B318" s="52"/>
      <c r="C318" s="52"/>
      <c r="D318" s="52"/>
      <c r="E318" s="52"/>
      <c r="F318" s="52"/>
    </row>
    <row r="319" spans="1:6" s="43" customFormat="1" ht="13.8">
      <c r="A319" s="52"/>
      <c r="B319" s="52"/>
      <c r="C319" s="52"/>
      <c r="D319" s="52"/>
      <c r="E319" s="52"/>
      <c r="F319" s="52"/>
    </row>
    <row r="320" spans="1:6" s="43" customFormat="1" ht="13.8">
      <c r="A320" s="52"/>
      <c r="B320" s="52"/>
      <c r="C320" s="52"/>
      <c r="D320" s="52"/>
      <c r="E320" s="52"/>
      <c r="F320" s="52"/>
    </row>
    <row r="321" spans="1:6" s="43" customFormat="1" ht="13.8">
      <c r="A321" s="52"/>
      <c r="B321" s="52"/>
      <c r="C321" s="52"/>
      <c r="D321" s="52"/>
      <c r="E321" s="52"/>
      <c r="F321" s="52"/>
    </row>
    <row r="322" spans="1:6" s="43" customFormat="1" ht="13.8">
      <c r="A322" s="52"/>
      <c r="B322" s="52"/>
      <c r="C322" s="52"/>
      <c r="D322" s="52"/>
      <c r="E322" s="52"/>
      <c r="F322" s="52"/>
    </row>
    <row r="323" spans="1:6" s="43" customFormat="1" ht="13.8">
      <c r="A323" s="52"/>
      <c r="B323" s="52"/>
      <c r="C323" s="52"/>
      <c r="D323" s="52"/>
      <c r="E323" s="52"/>
      <c r="F323" s="52"/>
    </row>
    <row r="324" spans="1:6" s="43" customFormat="1" ht="13.8">
      <c r="A324" s="52"/>
      <c r="B324" s="52"/>
      <c r="C324" s="52"/>
      <c r="D324" s="52"/>
      <c r="E324" s="52"/>
      <c r="F324" s="52"/>
    </row>
    <row r="325" spans="1:6" s="43" customFormat="1" ht="13.8">
      <c r="A325" s="52"/>
      <c r="B325" s="52"/>
      <c r="C325" s="52"/>
      <c r="D325" s="52"/>
      <c r="E325" s="52"/>
      <c r="F325" s="52"/>
    </row>
    <row r="326" spans="1:6" s="43" customFormat="1" ht="13.8">
      <c r="A326" s="52"/>
      <c r="B326" s="52"/>
      <c r="C326" s="52"/>
      <c r="D326" s="52"/>
      <c r="E326" s="52"/>
      <c r="F326" s="52"/>
    </row>
    <row r="327" spans="1:6" s="43" customFormat="1" ht="13.8">
      <c r="A327" s="52"/>
      <c r="B327" s="52"/>
      <c r="C327" s="52"/>
      <c r="D327" s="52"/>
      <c r="E327" s="52"/>
      <c r="F327" s="52"/>
    </row>
    <row r="328" spans="1:6" s="43" customFormat="1" ht="13.8">
      <c r="A328" s="52"/>
      <c r="B328" s="52"/>
      <c r="C328" s="52"/>
      <c r="D328" s="52"/>
      <c r="E328" s="52"/>
      <c r="F328" s="52"/>
    </row>
    <row r="329" spans="1:6" s="43" customFormat="1" ht="13.8">
      <c r="A329" s="52"/>
      <c r="B329" s="52"/>
      <c r="C329" s="52"/>
      <c r="D329" s="52"/>
      <c r="E329" s="52"/>
      <c r="F329" s="52"/>
    </row>
    <row r="330" spans="1:6" s="43" customFormat="1" ht="13.8">
      <c r="A330" s="52"/>
      <c r="B330" s="52"/>
      <c r="C330" s="52"/>
      <c r="D330" s="52"/>
      <c r="E330" s="52"/>
      <c r="F330" s="52"/>
    </row>
    <row r="331" spans="1:6" s="43" customFormat="1" ht="13.8">
      <c r="A331" s="52"/>
      <c r="B331" s="52"/>
      <c r="C331" s="52"/>
      <c r="D331" s="52"/>
      <c r="E331" s="52"/>
      <c r="F331" s="52"/>
    </row>
    <row r="332" spans="1:6" s="43" customFormat="1" ht="13.8">
      <c r="A332" s="52"/>
      <c r="B332" s="52"/>
      <c r="C332" s="52"/>
      <c r="D332" s="52"/>
      <c r="E332" s="52"/>
      <c r="F332" s="52"/>
    </row>
    <row r="333" spans="1:6" s="43" customFormat="1" ht="13.8">
      <c r="A333" s="52"/>
      <c r="B333" s="52"/>
      <c r="C333" s="52"/>
      <c r="D333" s="52"/>
      <c r="E333" s="52"/>
      <c r="F333" s="52"/>
    </row>
    <row r="334" spans="1:6" s="43" customFormat="1" ht="13.8">
      <c r="A334" s="52"/>
      <c r="B334" s="52"/>
      <c r="C334" s="52"/>
      <c r="D334" s="52"/>
      <c r="E334" s="52"/>
      <c r="F334" s="52"/>
    </row>
    <row r="335" spans="1:6" s="43" customFormat="1" ht="13.8">
      <c r="A335" s="52"/>
      <c r="B335" s="52"/>
      <c r="C335" s="52"/>
      <c r="D335" s="52"/>
      <c r="E335" s="52"/>
      <c r="F335" s="52"/>
    </row>
    <row r="336" spans="1:6" s="43" customFormat="1" ht="13.8">
      <c r="A336" s="52"/>
      <c r="B336" s="52"/>
      <c r="C336" s="52"/>
      <c r="D336" s="52"/>
      <c r="E336" s="52"/>
      <c r="F336" s="52"/>
    </row>
    <row r="337" spans="1:6" s="43" customFormat="1" ht="13.8">
      <c r="A337" s="52"/>
      <c r="B337" s="52"/>
      <c r="C337" s="52"/>
      <c r="D337" s="52"/>
      <c r="E337" s="52"/>
      <c r="F337" s="52"/>
    </row>
    <row r="338" spans="1:6" s="43" customFormat="1" ht="13.8">
      <c r="A338" s="52"/>
      <c r="B338" s="52"/>
      <c r="C338" s="52"/>
      <c r="D338" s="52"/>
      <c r="E338" s="52"/>
      <c r="F338" s="52"/>
    </row>
    <row r="339" spans="1:6" s="43" customFormat="1" ht="13.8">
      <c r="A339" s="52"/>
      <c r="B339" s="52"/>
      <c r="C339" s="52"/>
      <c r="D339" s="52"/>
      <c r="E339" s="52"/>
      <c r="F339" s="52"/>
    </row>
    <row r="340" spans="1:6" s="43" customFormat="1" ht="13.8">
      <c r="A340" s="52"/>
      <c r="B340" s="52"/>
      <c r="C340" s="52"/>
      <c r="D340" s="52"/>
      <c r="E340" s="52"/>
      <c r="F340" s="52"/>
    </row>
    <row r="341" spans="1:6" s="43" customFormat="1" ht="13.8">
      <c r="A341" s="52"/>
      <c r="B341" s="52"/>
      <c r="C341" s="52"/>
      <c r="D341" s="52"/>
      <c r="E341" s="52"/>
      <c r="F341" s="52"/>
    </row>
    <row r="342" spans="1:6" s="43" customFormat="1" ht="13.8">
      <c r="A342" s="52"/>
      <c r="B342" s="52"/>
      <c r="C342" s="52"/>
      <c r="D342" s="52"/>
      <c r="E342" s="52"/>
      <c r="F342" s="52"/>
    </row>
    <row r="343" spans="1:6" s="43" customFormat="1" ht="13.8">
      <c r="A343" s="52"/>
      <c r="B343" s="52"/>
      <c r="C343" s="52"/>
      <c r="D343" s="52"/>
      <c r="E343" s="52"/>
      <c r="F343" s="52"/>
    </row>
    <row r="344" spans="1:6" s="43" customFormat="1" ht="13.8">
      <c r="A344" s="52"/>
      <c r="B344" s="52"/>
      <c r="C344" s="52"/>
      <c r="D344" s="52"/>
      <c r="E344" s="52"/>
      <c r="F344" s="52"/>
    </row>
    <row r="345" spans="1:6" s="43" customFormat="1" ht="13.8">
      <c r="A345" s="52"/>
      <c r="B345" s="52"/>
      <c r="C345" s="52"/>
      <c r="D345" s="52"/>
      <c r="E345" s="52"/>
      <c r="F345" s="52"/>
    </row>
    <row r="346" spans="1:6" s="43" customFormat="1" ht="13.8">
      <c r="A346" s="52"/>
      <c r="B346" s="52"/>
      <c r="C346" s="52"/>
      <c r="D346" s="52"/>
      <c r="E346" s="52"/>
      <c r="F346" s="52"/>
    </row>
    <row r="347" spans="1:6" s="43" customFormat="1" ht="13.8">
      <c r="A347" s="52"/>
      <c r="B347" s="52"/>
      <c r="C347" s="52"/>
      <c r="D347" s="52"/>
      <c r="E347" s="52"/>
      <c r="F347" s="52"/>
    </row>
    <row r="348" spans="1:6" s="43" customFormat="1" ht="13.8">
      <c r="A348" s="52"/>
      <c r="B348" s="52"/>
      <c r="C348" s="52"/>
      <c r="D348" s="52"/>
      <c r="E348" s="52"/>
      <c r="F348" s="52"/>
    </row>
    <row r="349" spans="1:6" s="43" customFormat="1" ht="13.8">
      <c r="A349" s="52"/>
      <c r="B349" s="52"/>
      <c r="C349" s="52"/>
      <c r="D349" s="52"/>
      <c r="E349" s="52"/>
      <c r="F349" s="52"/>
    </row>
    <row r="350" spans="1:6" s="43" customFormat="1" ht="13.8">
      <c r="A350" s="52"/>
      <c r="B350" s="52"/>
      <c r="C350" s="52"/>
      <c r="D350" s="52"/>
      <c r="E350" s="52"/>
      <c r="F350" s="52"/>
    </row>
    <row r="351" spans="1:6" s="43" customFormat="1" ht="13.8">
      <c r="A351" s="52"/>
      <c r="B351" s="52"/>
      <c r="C351" s="52"/>
      <c r="D351" s="52"/>
      <c r="E351" s="52"/>
      <c r="F351" s="52"/>
    </row>
    <row r="352" spans="1:6" s="43" customFormat="1" ht="13.8">
      <c r="A352" s="52"/>
      <c r="B352" s="52"/>
      <c r="C352" s="52"/>
      <c r="D352" s="52"/>
      <c r="E352" s="52"/>
      <c r="F352" s="52"/>
    </row>
    <row r="353" spans="1:6" s="43" customFormat="1" ht="13.8">
      <c r="A353" s="52"/>
      <c r="B353" s="52"/>
      <c r="C353" s="52"/>
      <c r="D353" s="52"/>
      <c r="E353" s="52"/>
      <c r="F353" s="52"/>
    </row>
    <row r="354" spans="1:6" s="43" customFormat="1" ht="13.8">
      <c r="A354" s="52"/>
      <c r="B354" s="52"/>
      <c r="C354" s="52"/>
      <c r="D354" s="52"/>
      <c r="E354" s="52"/>
      <c r="F354" s="52"/>
    </row>
    <row r="355" spans="1:6" s="43" customFormat="1" ht="13.8">
      <c r="A355" s="52"/>
      <c r="B355" s="52"/>
      <c r="C355" s="52"/>
      <c r="D355" s="52"/>
      <c r="E355" s="52"/>
      <c r="F355" s="52"/>
    </row>
    <row r="356" spans="1:6" s="43" customFormat="1" ht="13.8">
      <c r="A356" s="52"/>
      <c r="B356" s="52"/>
      <c r="C356" s="52"/>
      <c r="D356" s="52"/>
      <c r="E356" s="52"/>
      <c r="F356" s="52"/>
    </row>
    <row r="357" spans="1:6" s="43" customFormat="1" ht="13.8">
      <c r="A357" s="52"/>
      <c r="B357" s="52"/>
      <c r="C357" s="52"/>
      <c r="D357" s="52"/>
      <c r="E357" s="52"/>
      <c r="F357" s="52"/>
    </row>
    <row r="358" spans="1:6" s="43" customFormat="1" ht="13.8">
      <c r="A358" s="52"/>
      <c r="B358" s="52"/>
      <c r="C358" s="52"/>
      <c r="D358" s="52"/>
      <c r="E358" s="52"/>
      <c r="F358" s="52"/>
    </row>
    <row r="359" spans="1:6" s="43" customFormat="1" ht="13.8">
      <c r="A359" s="52"/>
      <c r="B359" s="52"/>
      <c r="C359" s="52"/>
      <c r="D359" s="52"/>
      <c r="E359" s="52"/>
      <c r="F359" s="52"/>
    </row>
    <row r="360" spans="1:6" s="43" customFormat="1" ht="13.8">
      <c r="A360" s="52"/>
      <c r="B360" s="52"/>
      <c r="C360" s="52"/>
      <c r="D360" s="52"/>
      <c r="E360" s="52"/>
      <c r="F360" s="52"/>
    </row>
    <row r="361" spans="1:6" s="43" customFormat="1" ht="13.8">
      <c r="A361" s="52"/>
      <c r="B361" s="52"/>
      <c r="C361" s="52"/>
      <c r="D361" s="52"/>
      <c r="E361" s="52"/>
      <c r="F361" s="52"/>
    </row>
    <row r="362" spans="1:6" s="43" customFormat="1" ht="13.8">
      <c r="A362" s="52"/>
      <c r="B362" s="52"/>
      <c r="C362" s="52"/>
      <c r="D362" s="52"/>
      <c r="E362" s="52"/>
      <c r="F362" s="52"/>
    </row>
    <row r="363" spans="1:6" s="43" customFormat="1" ht="13.8">
      <c r="A363" s="52"/>
      <c r="B363" s="52"/>
      <c r="C363" s="52"/>
      <c r="D363" s="52"/>
      <c r="E363" s="52"/>
      <c r="F363" s="52"/>
    </row>
    <row r="364" spans="1:6" s="43" customFormat="1" ht="13.8">
      <c r="A364" s="52"/>
      <c r="B364" s="52"/>
      <c r="C364" s="52"/>
      <c r="D364" s="52"/>
      <c r="E364" s="52"/>
      <c r="F364" s="52"/>
    </row>
    <row r="365" spans="1:6" s="43" customFormat="1" ht="13.8">
      <c r="A365" s="52"/>
      <c r="B365" s="52"/>
      <c r="C365" s="52"/>
      <c r="D365" s="52"/>
      <c r="E365" s="52"/>
      <c r="F365" s="52"/>
    </row>
    <row r="366" spans="1:6" s="43" customFormat="1" ht="13.8">
      <c r="A366" s="52"/>
      <c r="B366" s="52"/>
      <c r="C366" s="52"/>
      <c r="D366" s="52"/>
      <c r="E366" s="52"/>
      <c r="F366" s="52"/>
    </row>
    <row r="367" spans="1:6" s="43" customFormat="1" ht="13.8">
      <c r="A367" s="52"/>
      <c r="B367" s="52"/>
      <c r="C367" s="52"/>
      <c r="D367" s="52"/>
      <c r="E367" s="52"/>
      <c r="F367" s="52"/>
    </row>
    <row r="368" spans="1:6" s="43" customFormat="1" ht="13.8">
      <c r="A368" s="52"/>
      <c r="B368" s="52"/>
      <c r="C368" s="52"/>
      <c r="D368" s="52"/>
      <c r="E368" s="52"/>
      <c r="F368" s="52"/>
    </row>
    <row r="369" spans="1:6" s="43" customFormat="1" ht="13.8">
      <c r="A369" s="52"/>
      <c r="B369" s="52"/>
      <c r="C369" s="52"/>
      <c r="D369" s="52"/>
      <c r="E369" s="52"/>
      <c r="F369" s="52"/>
    </row>
    <row r="370" spans="1:6" s="43" customFormat="1" ht="13.8">
      <c r="A370" s="52"/>
      <c r="B370" s="52"/>
      <c r="C370" s="52"/>
      <c r="D370" s="52"/>
      <c r="E370" s="52"/>
      <c r="F370" s="52"/>
    </row>
    <row r="371" spans="1:6" s="43" customFormat="1" ht="13.8">
      <c r="A371" s="52"/>
      <c r="B371" s="52"/>
      <c r="C371" s="52"/>
      <c r="D371" s="52"/>
      <c r="E371" s="52"/>
      <c r="F371" s="52"/>
    </row>
    <row r="372" spans="1:6" s="43" customFormat="1" ht="13.8">
      <c r="A372" s="52"/>
      <c r="B372" s="52"/>
      <c r="C372" s="52"/>
      <c r="D372" s="52"/>
      <c r="E372" s="52"/>
      <c r="F372" s="52"/>
    </row>
    <row r="373" spans="1:6" s="43" customFormat="1" ht="13.8">
      <c r="A373" s="52"/>
      <c r="B373" s="52"/>
      <c r="C373" s="52"/>
      <c r="D373" s="52"/>
      <c r="E373" s="52"/>
      <c r="F373" s="52"/>
    </row>
    <row r="374" spans="1:6" s="43" customFormat="1" ht="13.8">
      <c r="A374" s="52"/>
      <c r="B374" s="52"/>
      <c r="C374" s="52"/>
      <c r="D374" s="52"/>
      <c r="E374" s="52"/>
      <c r="F374" s="52"/>
    </row>
    <row r="375" spans="1:6" s="43" customFormat="1" ht="13.8">
      <c r="A375" s="52"/>
      <c r="B375" s="52"/>
      <c r="C375" s="52"/>
      <c r="D375" s="52"/>
      <c r="E375" s="52"/>
      <c r="F375" s="52"/>
    </row>
    <row r="376" spans="1:6" s="43" customFormat="1" ht="13.8">
      <c r="A376" s="52"/>
      <c r="B376" s="52"/>
      <c r="C376" s="52"/>
      <c r="D376" s="52"/>
      <c r="E376" s="52"/>
      <c r="F376" s="52"/>
    </row>
    <row r="377" spans="1:6" s="43" customFormat="1" ht="13.8">
      <c r="A377" s="52"/>
      <c r="B377" s="52"/>
      <c r="C377" s="52"/>
      <c r="D377" s="52"/>
      <c r="E377" s="52"/>
      <c r="F377" s="52"/>
    </row>
    <row r="378" spans="1:6" s="43" customFormat="1" ht="13.8">
      <c r="A378" s="52"/>
      <c r="B378" s="52"/>
      <c r="C378" s="52"/>
      <c r="D378" s="52"/>
      <c r="E378" s="52"/>
      <c r="F378" s="52"/>
    </row>
    <row r="379" spans="1:6" s="43" customFormat="1" ht="13.8">
      <c r="A379" s="52"/>
      <c r="B379" s="52"/>
      <c r="C379" s="52"/>
      <c r="D379" s="52"/>
      <c r="E379" s="52"/>
      <c r="F379" s="52"/>
    </row>
    <row r="380" spans="1:6" s="43" customFormat="1" ht="13.8">
      <c r="A380" s="52"/>
      <c r="B380" s="52"/>
      <c r="C380" s="52"/>
      <c r="D380" s="52"/>
      <c r="E380" s="52"/>
      <c r="F380" s="52"/>
    </row>
    <row r="381" spans="1:6" s="43" customFormat="1" ht="13.8">
      <c r="A381" s="52"/>
      <c r="B381" s="52"/>
      <c r="C381" s="52"/>
      <c r="D381" s="52"/>
      <c r="E381" s="52"/>
      <c r="F381" s="52"/>
    </row>
    <row r="382" spans="1:6" s="43" customFormat="1" ht="13.8">
      <c r="A382" s="52"/>
      <c r="B382" s="52"/>
      <c r="C382" s="52"/>
      <c r="D382" s="52"/>
      <c r="E382" s="52"/>
      <c r="F382" s="52"/>
    </row>
    <row r="383" spans="1:6" s="43" customFormat="1" ht="13.8">
      <c r="A383" s="52"/>
      <c r="B383" s="52"/>
      <c r="C383" s="52"/>
      <c r="D383" s="52"/>
      <c r="E383" s="52"/>
      <c r="F383" s="52"/>
    </row>
    <row r="384" spans="1:6" s="43" customFormat="1" ht="13.8">
      <c r="A384" s="52"/>
      <c r="B384" s="52"/>
      <c r="C384" s="52"/>
      <c r="D384" s="52"/>
      <c r="E384" s="52"/>
      <c r="F384" s="52"/>
    </row>
    <row r="385" spans="1:6" s="43" customFormat="1" ht="13.8">
      <c r="A385" s="52"/>
      <c r="B385" s="52"/>
      <c r="C385" s="52"/>
      <c r="D385" s="52"/>
      <c r="E385" s="52"/>
      <c r="F385" s="52"/>
    </row>
    <row r="386" spans="1:6" s="43" customFormat="1" ht="13.8">
      <c r="A386" s="52"/>
      <c r="B386" s="52"/>
      <c r="C386" s="52"/>
      <c r="D386" s="52"/>
      <c r="E386" s="52"/>
      <c r="F386" s="52"/>
    </row>
    <row r="387" spans="1:6" s="43" customFormat="1" ht="13.8">
      <c r="A387" s="52"/>
      <c r="B387" s="52"/>
      <c r="C387" s="52"/>
      <c r="D387" s="52"/>
      <c r="E387" s="52"/>
      <c r="F387" s="52"/>
    </row>
    <row r="388" spans="1:6" s="43" customFormat="1" ht="13.8">
      <c r="A388" s="52"/>
      <c r="B388" s="52"/>
      <c r="C388" s="52"/>
      <c r="D388" s="52"/>
      <c r="E388" s="52"/>
      <c r="F388" s="52"/>
    </row>
    <row r="389" spans="1:6" s="43" customFormat="1" ht="13.8">
      <c r="A389" s="52"/>
      <c r="B389" s="52"/>
      <c r="C389" s="52"/>
      <c r="D389" s="52"/>
      <c r="E389" s="52"/>
      <c r="F389" s="52"/>
    </row>
    <row r="390" spans="1:6" s="43" customFormat="1" ht="13.8">
      <c r="A390" s="52"/>
      <c r="B390" s="52"/>
      <c r="C390" s="52"/>
      <c r="D390" s="52"/>
      <c r="E390" s="52"/>
      <c r="F390" s="52"/>
    </row>
    <row r="391" spans="1:6" s="43" customFormat="1" ht="13.8">
      <c r="A391" s="52"/>
      <c r="B391" s="52"/>
      <c r="C391" s="52"/>
      <c r="D391" s="52"/>
      <c r="E391" s="52"/>
      <c r="F391" s="52"/>
    </row>
    <row r="392" spans="1:6" s="43" customFormat="1" ht="13.8">
      <c r="A392" s="52"/>
      <c r="B392" s="52"/>
      <c r="C392" s="52"/>
      <c r="D392" s="52"/>
      <c r="E392" s="52"/>
      <c r="F392" s="52"/>
    </row>
    <row r="393" spans="1:6" s="43" customFormat="1" ht="13.8">
      <c r="A393" s="52"/>
      <c r="B393" s="52"/>
      <c r="C393" s="52"/>
      <c r="D393" s="52"/>
      <c r="E393" s="52"/>
      <c r="F393" s="52"/>
    </row>
    <row r="394" spans="1:6" s="43" customFormat="1" ht="13.8">
      <c r="A394" s="52"/>
      <c r="B394" s="52"/>
      <c r="C394" s="52"/>
      <c r="D394" s="52"/>
      <c r="E394" s="52"/>
      <c r="F394" s="52"/>
    </row>
    <row r="395" spans="1:6" s="43" customFormat="1" ht="13.8">
      <c r="A395" s="52"/>
      <c r="B395" s="52"/>
      <c r="C395" s="52"/>
      <c r="D395" s="52"/>
      <c r="E395" s="52"/>
      <c r="F395" s="52"/>
    </row>
    <row r="396" spans="1:6" s="43" customFormat="1" ht="13.8">
      <c r="A396" s="52"/>
      <c r="B396" s="52"/>
      <c r="C396" s="52"/>
      <c r="D396" s="52"/>
      <c r="E396" s="52"/>
      <c r="F396" s="52"/>
    </row>
    <row r="397" spans="1:6" s="43" customFormat="1" ht="13.8">
      <c r="A397" s="52"/>
      <c r="B397" s="52"/>
      <c r="C397" s="52"/>
      <c r="D397" s="52"/>
      <c r="E397" s="52"/>
      <c r="F397" s="52"/>
    </row>
    <row r="398" spans="1:6" s="43" customFormat="1" ht="13.8">
      <c r="A398" s="52"/>
      <c r="B398" s="52"/>
      <c r="C398" s="52"/>
      <c r="D398" s="52"/>
      <c r="E398" s="52"/>
      <c r="F398" s="52"/>
    </row>
    <row r="399" spans="1:6" s="43" customFormat="1" ht="13.8">
      <c r="A399" s="52"/>
      <c r="B399" s="52"/>
      <c r="C399" s="52"/>
      <c r="D399" s="52"/>
      <c r="E399" s="52"/>
      <c r="F399" s="52"/>
    </row>
    <row r="400" spans="1:6" s="43" customFormat="1" ht="13.8">
      <c r="A400" s="52"/>
      <c r="B400" s="52"/>
      <c r="C400" s="52"/>
      <c r="D400" s="52"/>
      <c r="E400" s="52"/>
      <c r="F400" s="52"/>
    </row>
    <row r="401" spans="1:6" s="43" customFormat="1" ht="13.8">
      <c r="A401" s="52"/>
      <c r="B401" s="52"/>
      <c r="C401" s="52"/>
      <c r="D401" s="52"/>
      <c r="E401" s="52"/>
      <c r="F401" s="52"/>
    </row>
    <row r="402" spans="1:6" s="43" customFormat="1" ht="13.8">
      <c r="A402" s="52"/>
      <c r="B402" s="52"/>
      <c r="C402" s="52"/>
      <c r="D402" s="52"/>
      <c r="E402" s="52"/>
      <c r="F402" s="52"/>
    </row>
    <row r="403" spans="1:6" s="43" customFormat="1" ht="13.8">
      <c r="A403" s="52"/>
      <c r="B403" s="52"/>
      <c r="C403" s="52"/>
      <c r="D403" s="52"/>
      <c r="E403" s="52"/>
      <c r="F403" s="52"/>
    </row>
    <row r="404" spans="1:6" s="43" customFormat="1" ht="13.8">
      <c r="A404" s="52"/>
      <c r="B404" s="52"/>
      <c r="C404" s="52"/>
    </row>
    <row r="405" spans="1:6" s="43" customFormat="1" ht="13.8">
      <c r="A405" s="52"/>
      <c r="B405" s="52"/>
      <c r="C405" s="52"/>
    </row>
    <row r="406" spans="1:6" s="43" customFormat="1" ht="13.8">
      <c r="A406" s="52"/>
      <c r="B406" s="52"/>
      <c r="C406" s="52"/>
    </row>
    <row r="407" spans="1:6" s="43" customFormat="1" ht="13.8">
      <c r="A407" s="52"/>
      <c r="B407" s="52"/>
      <c r="C407" s="52"/>
    </row>
    <row r="408" spans="1:6" s="43" customFormat="1" ht="13.8">
      <c r="A408" s="52"/>
      <c r="B408" s="52"/>
      <c r="C408" s="52"/>
    </row>
    <row r="409" spans="1:6" s="43" customFormat="1" ht="13.8">
      <c r="A409" s="52"/>
      <c r="B409" s="52"/>
      <c r="C409" s="52"/>
    </row>
    <row r="410" spans="1:6" s="43" customFormat="1" ht="13.8">
      <c r="A410" s="52"/>
      <c r="B410" s="52"/>
      <c r="C410" s="52"/>
    </row>
    <row r="411" spans="1:6" s="43" customFormat="1" ht="13.8">
      <c r="A411" s="52"/>
      <c r="B411" s="52"/>
      <c r="C411" s="52"/>
    </row>
    <row r="412" spans="1:6" s="43" customFormat="1" ht="13.8">
      <c r="A412" s="52"/>
      <c r="B412" s="52"/>
      <c r="C412" s="52"/>
    </row>
    <row r="413" spans="1:6" s="43" customFormat="1" ht="13.8">
      <c r="A413" s="52"/>
      <c r="B413" s="52"/>
      <c r="C413" s="52"/>
    </row>
    <row r="414" spans="1:6" s="43" customFormat="1" ht="13.8">
      <c r="A414" s="52"/>
      <c r="B414" s="52"/>
      <c r="C414" s="52"/>
    </row>
    <row r="415" spans="1:6" s="43" customFormat="1" ht="13.8">
      <c r="A415" s="52"/>
      <c r="B415" s="52"/>
      <c r="C415" s="52"/>
    </row>
    <row r="416" spans="1:6" s="43" customFormat="1" ht="13.8">
      <c r="A416" s="52"/>
      <c r="B416" s="52"/>
      <c r="C416" s="52"/>
    </row>
    <row r="417" spans="1:3" s="43" customFormat="1" ht="13.8">
      <c r="A417" s="52"/>
      <c r="B417" s="52"/>
      <c r="C417" s="52"/>
    </row>
    <row r="418" spans="1:3" s="43" customFormat="1" ht="13.8">
      <c r="A418" s="52"/>
      <c r="B418" s="52"/>
      <c r="C418" s="52"/>
    </row>
    <row r="419" spans="1:3" s="43" customFormat="1" ht="13.8">
      <c r="A419" s="52"/>
      <c r="B419" s="52"/>
      <c r="C419" s="52"/>
    </row>
    <row r="420" spans="1:3" s="43" customFormat="1" ht="13.8">
      <c r="A420" s="52"/>
      <c r="B420" s="52"/>
      <c r="C420" s="52"/>
    </row>
    <row r="421" spans="1:3" s="43" customFormat="1" ht="13.8">
      <c r="A421" s="52"/>
      <c r="B421" s="52"/>
      <c r="C421" s="52"/>
    </row>
    <row r="422" spans="1:3" s="43" customFormat="1" ht="13.8">
      <c r="A422" s="52"/>
      <c r="B422" s="52"/>
      <c r="C422" s="52"/>
    </row>
    <row r="423" spans="1:3" s="43" customFormat="1" ht="13.8">
      <c r="A423" s="52"/>
      <c r="B423" s="52"/>
      <c r="C423" s="52"/>
    </row>
    <row r="424" spans="1:3" s="43" customFormat="1" ht="13.8">
      <c r="A424" s="52"/>
      <c r="B424" s="52"/>
      <c r="C424" s="52"/>
    </row>
    <row r="425" spans="1:3" s="43" customFormat="1" ht="13.8">
      <c r="A425" s="52"/>
      <c r="B425" s="52"/>
      <c r="C425" s="52"/>
    </row>
    <row r="426" spans="1:3" s="43" customFormat="1" ht="13.8">
      <c r="A426" s="52"/>
      <c r="B426" s="52"/>
      <c r="C426" s="52"/>
    </row>
    <row r="427" spans="1:3" s="43" customFormat="1" ht="13.8">
      <c r="A427" s="52"/>
      <c r="B427" s="52"/>
      <c r="C427" s="52"/>
    </row>
    <row r="428" spans="1:3" s="43" customFormat="1" ht="13.8">
      <c r="A428" s="52"/>
      <c r="B428" s="52"/>
      <c r="C428" s="52"/>
    </row>
    <row r="429" spans="1:3" s="43" customFormat="1" ht="13.8">
      <c r="A429" s="52"/>
      <c r="B429" s="52"/>
      <c r="C429" s="52"/>
    </row>
    <row r="430" spans="1:3" s="43" customFormat="1" ht="13.8">
      <c r="A430" s="52"/>
      <c r="B430" s="52"/>
      <c r="C430" s="52"/>
    </row>
    <row r="431" spans="1:3" s="43" customFormat="1" ht="13.8">
      <c r="A431" s="52"/>
      <c r="B431" s="52"/>
      <c r="C431" s="52"/>
    </row>
    <row r="432" spans="1:3" s="43" customFormat="1" ht="13.8">
      <c r="A432" s="52"/>
      <c r="B432" s="52"/>
      <c r="C432" s="52"/>
    </row>
    <row r="433" spans="1:3" s="43" customFormat="1" ht="13.8">
      <c r="A433" s="52"/>
      <c r="B433" s="52"/>
      <c r="C433" s="52"/>
    </row>
    <row r="434" spans="1:3" s="43" customFormat="1" ht="13.8">
      <c r="A434" s="52"/>
      <c r="B434" s="52"/>
      <c r="C434" s="52"/>
    </row>
    <row r="435" spans="1:3" s="43" customFormat="1" ht="13.8">
      <c r="A435" s="52"/>
      <c r="B435" s="52"/>
      <c r="C435" s="52"/>
    </row>
    <row r="436" spans="1:3" s="43" customFormat="1" ht="13.8">
      <c r="A436" s="52"/>
      <c r="B436" s="52"/>
      <c r="C436" s="52"/>
    </row>
    <row r="437" spans="1:3" s="43" customFormat="1" ht="13.8">
      <c r="A437" s="52"/>
      <c r="B437" s="52"/>
      <c r="C437" s="52"/>
    </row>
    <row r="438" spans="1:3" s="43" customFormat="1" ht="13.8">
      <c r="A438" s="52"/>
      <c r="B438" s="52"/>
      <c r="C438" s="52"/>
    </row>
    <row r="439" spans="1:3" s="43" customFormat="1" ht="13.8">
      <c r="A439" s="52"/>
      <c r="B439" s="52"/>
      <c r="C439" s="52"/>
    </row>
    <row r="440" spans="1:3" s="43" customFormat="1" ht="13.8">
      <c r="A440" s="52"/>
      <c r="B440" s="52"/>
      <c r="C440" s="52"/>
    </row>
    <row r="441" spans="1:3" s="43" customFormat="1" ht="13.8">
      <c r="A441" s="52"/>
      <c r="B441" s="52"/>
      <c r="C441" s="52"/>
    </row>
    <row r="442" spans="1:3" s="43" customFormat="1" ht="13.8">
      <c r="A442" s="52"/>
      <c r="B442" s="52"/>
      <c r="C442" s="52"/>
    </row>
    <row r="443" spans="1:3" s="43" customFormat="1" ht="13.8">
      <c r="A443" s="52"/>
      <c r="B443" s="52"/>
      <c r="C443" s="52"/>
    </row>
    <row r="444" spans="1:3" s="43" customFormat="1" ht="13.8">
      <c r="A444" s="52"/>
      <c r="B444" s="52"/>
      <c r="C444" s="52"/>
    </row>
    <row r="445" spans="1:3" s="43" customFormat="1" ht="13.8">
      <c r="A445" s="52"/>
      <c r="B445" s="52"/>
      <c r="C445" s="52"/>
    </row>
    <row r="446" spans="1:3" s="43" customFormat="1" ht="13.8">
      <c r="A446" s="52"/>
      <c r="B446" s="52"/>
      <c r="C446" s="52"/>
    </row>
    <row r="447" spans="1:3" s="43" customFormat="1" ht="13.8">
      <c r="A447" s="52"/>
      <c r="B447" s="52"/>
      <c r="C447" s="52"/>
    </row>
    <row r="448" spans="1:3" s="43" customFormat="1" ht="13.8">
      <c r="A448" s="52"/>
      <c r="B448" s="52"/>
      <c r="C448" s="52"/>
    </row>
    <row r="449" spans="1:3" s="43" customFormat="1" ht="13.8">
      <c r="A449" s="52"/>
      <c r="B449" s="52"/>
      <c r="C449" s="52"/>
    </row>
    <row r="450" spans="1:3" s="43" customFormat="1" ht="13.8">
      <c r="A450" s="52"/>
      <c r="B450" s="52"/>
      <c r="C450" s="52"/>
    </row>
    <row r="451" spans="1:3" s="43" customFormat="1" ht="13.8">
      <c r="A451" s="52"/>
      <c r="B451" s="52"/>
      <c r="C451" s="52"/>
    </row>
    <row r="452" spans="1:3" s="43" customFormat="1" ht="13.8">
      <c r="A452" s="52"/>
      <c r="B452" s="52"/>
      <c r="C452" s="52"/>
    </row>
    <row r="453" spans="1:3" s="43" customFormat="1" ht="13.8">
      <c r="A453" s="52"/>
      <c r="B453" s="52"/>
      <c r="C453" s="52"/>
    </row>
    <row r="454" spans="1:3" s="43" customFormat="1" ht="13.8">
      <c r="A454" s="52"/>
      <c r="B454" s="52"/>
      <c r="C454" s="52"/>
    </row>
    <row r="455" spans="1:3" s="43" customFormat="1" ht="13.8">
      <c r="A455" s="52"/>
      <c r="B455" s="52"/>
      <c r="C455" s="52"/>
    </row>
    <row r="456" spans="1:3" s="43" customFormat="1" ht="13.8">
      <c r="A456" s="52"/>
      <c r="B456" s="52"/>
      <c r="C456" s="52"/>
    </row>
  </sheetData>
  <sheetProtection algorithmName="SHA-512" hashValue="Cim/ORf7Fs6Ubgw5wstNBxGMGO8lbTjWb8lmLmmii/j7fsysRNCiPHHoXNZLb2ruuBizmcuIuVVZhunoxnOYqw==" saltValue="QZ/r7eQrtsNJjQ5HbL9LPA==" spinCount="100000" sheet="1" formatCells="0" formatColumns="0" formatRows="0"/>
  <mergeCells count="74">
    <mergeCell ref="A65:B65"/>
    <mergeCell ref="D65:E65"/>
    <mergeCell ref="H65:I65"/>
    <mergeCell ref="A63:B63"/>
    <mergeCell ref="D63:E63"/>
    <mergeCell ref="H63:I63"/>
    <mergeCell ref="A64:B64"/>
    <mergeCell ref="D64:E64"/>
    <mergeCell ref="H64:I64"/>
    <mergeCell ref="A61:B61"/>
    <mergeCell ref="D61:E61"/>
    <mergeCell ref="H61:I61"/>
    <mergeCell ref="A62:B62"/>
    <mergeCell ref="D62:E62"/>
    <mergeCell ref="H62:I62"/>
    <mergeCell ref="A60:B60"/>
    <mergeCell ref="D60:E60"/>
    <mergeCell ref="H60:I60"/>
    <mergeCell ref="E49:I49"/>
    <mergeCell ref="E50:I50"/>
    <mergeCell ref="E51:I51"/>
    <mergeCell ref="A52:A53"/>
    <mergeCell ref="B52:B53"/>
    <mergeCell ref="C52:C53"/>
    <mergeCell ref="D52:D53"/>
    <mergeCell ref="E52:I53"/>
    <mergeCell ref="E54:I57"/>
    <mergeCell ref="A56:B56"/>
    <mergeCell ref="A59:B59"/>
    <mergeCell ref="D59:E59"/>
    <mergeCell ref="H59:I59"/>
    <mergeCell ref="D27:D29"/>
    <mergeCell ref="E27:I29"/>
    <mergeCell ref="E30:I30"/>
    <mergeCell ref="E31:I31"/>
    <mergeCell ref="E48:I48"/>
    <mergeCell ref="E33:I33"/>
    <mergeCell ref="E34:I34"/>
    <mergeCell ref="E35:I35"/>
    <mergeCell ref="E36:I36"/>
    <mergeCell ref="E37:I37"/>
    <mergeCell ref="E38:I38"/>
    <mergeCell ref="E39:I39"/>
    <mergeCell ref="E42:I42"/>
    <mergeCell ref="E43:I43"/>
    <mergeCell ref="E44:I44"/>
    <mergeCell ref="E47:I47"/>
    <mergeCell ref="E32:I32"/>
    <mergeCell ref="E16:H16"/>
    <mergeCell ref="E17:H17"/>
    <mergeCell ref="E18:H18"/>
    <mergeCell ref="E19:H19"/>
    <mergeCell ref="E20:H20"/>
    <mergeCell ref="E23:I23"/>
    <mergeCell ref="E24:I24"/>
    <mergeCell ref="A10:D10"/>
    <mergeCell ref="E10:I10"/>
    <mergeCell ref="A12:B13"/>
    <mergeCell ref="C12:C13"/>
    <mergeCell ref="D13:D15"/>
    <mergeCell ref="E13:H15"/>
    <mergeCell ref="I13:I15"/>
    <mergeCell ref="A7:D7"/>
    <mergeCell ref="E7:I7"/>
    <mergeCell ref="A8:D8"/>
    <mergeCell ref="E8:I8"/>
    <mergeCell ref="A9:D9"/>
    <mergeCell ref="E9:I9"/>
    <mergeCell ref="A1:D5"/>
    <mergeCell ref="F1:H1"/>
    <mergeCell ref="G2:I2"/>
    <mergeCell ref="G3:I3"/>
    <mergeCell ref="G4:I4"/>
    <mergeCell ref="G5:I5"/>
  </mergeCells>
  <pageMargins left="0.25" right="0.25" top="0.75" bottom="0.55125000000000002" header="0.3" footer="0.3"/>
  <pageSetup paperSize="9" scale="66" orientation="portrait" r:id="rId1"/>
  <headerFooter>
    <oddHeader>&amp;C&amp;"-,Bold"&amp;18&amp;UST VINCENT DE PAUL SOCIETY - QUARTERLY RESTRICTED INCOME RETURN &amp;16
&amp;U&amp;KFF0000To be completed by any Conference or Council with Restricted Income received in the quarter or brought forward.</oddHeader>
    <oddFooter>&amp;C&amp;"-,Bold Italic"&amp;14&amp;KFF0000Please return the RI Form with your Quarterly Financial form no later than the 30th April 2027. Thank you for sending this form in on time</oddFooter>
  </headerFooter>
  <customProperties>
    <customPr name="GUID" r:id="rId2"/>
  </customPropertie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56BC1C-F65F-4320-8C2C-87612F23948F}">
  <sheetPr codeName="Sheet34">
    <tabColor rgb="FF7030A0"/>
  </sheetPr>
  <dimension ref="A1:V42"/>
  <sheetViews>
    <sheetView workbookViewId="0">
      <selection activeCell="L9" sqref="L9"/>
    </sheetView>
  </sheetViews>
  <sheetFormatPr defaultColWidth="7.36328125" defaultRowHeight="15.6"/>
  <cols>
    <col min="1" max="1" width="2.81640625" style="7" customWidth="1"/>
    <col min="2" max="2" width="9" style="7" customWidth="1"/>
    <col min="3" max="3" width="13.90625" style="7" customWidth="1"/>
    <col min="4" max="4" width="16" style="7" customWidth="1"/>
    <col min="5" max="5" width="17.6328125" style="7" customWidth="1"/>
    <col min="6" max="6" width="15.90625" style="7" customWidth="1"/>
    <col min="7" max="7" width="9.08984375" style="7" customWidth="1"/>
    <col min="8" max="8" width="13.1796875" style="7" customWidth="1"/>
    <col min="9" max="9" width="12.36328125" style="142" customWidth="1"/>
    <col min="10" max="10" width="10.7265625" style="255" customWidth="1"/>
    <col min="11" max="11" width="10.36328125" style="7" customWidth="1"/>
    <col min="12" max="12" width="52.6328125" style="7" customWidth="1"/>
    <col min="13" max="13" width="8.7265625" style="7" customWidth="1"/>
    <col min="14" max="14" width="6.36328125" style="7" customWidth="1"/>
    <col min="15" max="15" width="13.90625" style="7" customWidth="1"/>
    <col min="16" max="16384" width="7.36328125" style="7"/>
  </cols>
  <sheetData>
    <row r="1" spans="1:22" ht="18">
      <c r="A1" s="723" t="s">
        <v>179</v>
      </c>
      <c r="B1" s="723"/>
      <c r="C1" s="723"/>
      <c r="D1" s="723"/>
      <c r="E1" s="723"/>
      <c r="F1" s="723"/>
      <c r="G1" s="723"/>
      <c r="H1" s="723"/>
      <c r="I1" s="723"/>
      <c r="J1" s="723"/>
      <c r="K1" s="723"/>
      <c r="L1" s="15"/>
      <c r="M1" s="15"/>
      <c r="N1" s="15"/>
      <c r="O1" s="15"/>
      <c r="P1" s="15"/>
      <c r="Q1" s="15"/>
      <c r="R1" s="15"/>
      <c r="S1" s="15"/>
      <c r="T1" s="15"/>
      <c r="U1" s="15"/>
      <c r="V1" s="15"/>
    </row>
    <row r="2" spans="1:22">
      <c r="A2" s="722" t="s">
        <v>180</v>
      </c>
      <c r="B2" s="722"/>
      <c r="C2" s="722"/>
      <c r="D2" s="722"/>
      <c r="E2" s="722"/>
      <c r="F2" s="722"/>
      <c r="G2" s="722"/>
      <c r="H2" s="722"/>
      <c r="I2" s="722"/>
      <c r="J2" s="722"/>
      <c r="K2" s="722"/>
      <c r="L2" s="214" t="s">
        <v>181</v>
      </c>
      <c r="M2" s="15"/>
      <c r="N2" s="15"/>
      <c r="O2" s="15"/>
      <c r="P2" s="15"/>
      <c r="Q2" s="15"/>
      <c r="R2" s="15"/>
      <c r="S2" s="15"/>
      <c r="T2" s="15"/>
      <c r="U2" s="15"/>
      <c r="V2" s="15"/>
    </row>
    <row r="3" spans="1:22">
      <c r="A3" s="722" t="s">
        <v>182</v>
      </c>
      <c r="B3" s="722"/>
      <c r="C3" s="722"/>
      <c r="D3" s="722"/>
      <c r="E3" s="722"/>
      <c r="F3" s="722"/>
      <c r="G3" s="722"/>
      <c r="H3" s="722"/>
      <c r="I3" s="722"/>
      <c r="J3" s="722"/>
      <c r="K3" s="722"/>
      <c r="L3" s="214" t="s">
        <v>183</v>
      </c>
      <c r="M3" s="15"/>
      <c r="N3" s="15"/>
      <c r="O3" s="15"/>
      <c r="P3" s="15"/>
      <c r="Q3" s="15"/>
      <c r="R3" s="15"/>
      <c r="S3" s="15"/>
      <c r="T3" s="15"/>
      <c r="U3" s="15"/>
      <c r="V3" s="15"/>
    </row>
    <row r="4" spans="1:22">
      <c r="A4" s="722" t="s">
        <v>184</v>
      </c>
      <c r="B4" s="722"/>
      <c r="C4" s="722"/>
      <c r="D4" s="722"/>
      <c r="E4" s="722"/>
      <c r="F4" s="722"/>
      <c r="G4" s="722"/>
      <c r="H4" s="722"/>
      <c r="I4" s="722"/>
      <c r="J4" s="722"/>
      <c r="K4" s="722"/>
      <c r="L4" s="15"/>
      <c r="M4" s="15"/>
      <c r="N4" s="15"/>
      <c r="O4" s="15"/>
      <c r="P4" s="15"/>
      <c r="Q4" s="15"/>
      <c r="R4" s="15"/>
      <c r="S4" s="15"/>
      <c r="T4" s="15"/>
      <c r="U4" s="15"/>
      <c r="V4" s="15"/>
    </row>
    <row r="5" spans="1:22">
      <c r="A5" s="722" t="s">
        <v>185</v>
      </c>
      <c r="B5" s="722"/>
      <c r="C5" s="722"/>
      <c r="D5" s="722"/>
      <c r="E5" s="722"/>
      <c r="F5" s="722"/>
      <c r="G5" s="722"/>
      <c r="H5" s="722"/>
      <c r="I5" s="722"/>
      <c r="J5" s="722"/>
      <c r="K5" s="722"/>
      <c r="L5" s="15"/>
      <c r="M5" s="15"/>
      <c r="N5" s="15"/>
      <c r="O5" s="15"/>
      <c r="P5" s="15"/>
      <c r="Q5" s="15"/>
      <c r="R5" s="15"/>
      <c r="S5" s="15"/>
      <c r="T5" s="15"/>
      <c r="U5" s="15"/>
      <c r="V5" s="15"/>
    </row>
    <row r="6" spans="1:22" ht="15.6" customHeight="1">
      <c r="A6" s="722" t="s">
        <v>186</v>
      </c>
      <c r="B6" s="722"/>
      <c r="C6" s="722"/>
      <c r="D6" s="722"/>
      <c r="E6" s="722"/>
      <c r="F6" s="722"/>
      <c r="G6" s="722"/>
      <c r="H6" s="722"/>
      <c r="I6" s="722"/>
      <c r="J6" s="722"/>
      <c r="K6" s="722"/>
      <c r="L6" s="15"/>
      <c r="M6" s="15"/>
      <c r="N6" s="15"/>
      <c r="O6" s="15"/>
      <c r="P6" s="15"/>
      <c r="Q6" s="15"/>
      <c r="R6" s="15"/>
      <c r="S6" s="15"/>
      <c r="T6" s="15"/>
      <c r="U6" s="15"/>
      <c r="V6" s="15"/>
    </row>
    <row r="7" spans="1:22">
      <c r="A7" s="722" t="s">
        <v>187</v>
      </c>
      <c r="B7" s="722"/>
      <c r="C7" s="722"/>
      <c r="D7" s="722"/>
      <c r="E7" s="722"/>
      <c r="F7" s="722"/>
      <c r="G7" s="722"/>
      <c r="H7" s="722"/>
      <c r="I7" s="722"/>
      <c r="J7" s="722"/>
      <c r="K7" s="722"/>
      <c r="L7" s="15"/>
      <c r="M7" s="15"/>
      <c r="N7" s="15"/>
      <c r="O7" s="15"/>
      <c r="P7" s="15"/>
      <c r="Q7" s="15"/>
      <c r="R7" s="15"/>
      <c r="S7" s="15"/>
      <c r="T7" s="15"/>
      <c r="U7" s="15"/>
      <c r="V7" s="15"/>
    </row>
    <row r="8" spans="1:22" ht="30" customHeight="1">
      <c r="A8" s="480" t="s">
        <v>188</v>
      </c>
      <c r="B8" s="480"/>
      <c r="C8" s="480"/>
      <c r="D8" s="480"/>
      <c r="E8" s="480"/>
      <c r="F8" s="480"/>
      <c r="G8" s="480"/>
      <c r="H8" s="480"/>
      <c r="I8" s="480"/>
      <c r="J8" s="480"/>
      <c r="K8" s="480"/>
      <c r="L8" s="15"/>
      <c r="M8" s="15"/>
      <c r="N8" s="15"/>
      <c r="O8" s="15"/>
      <c r="P8" s="15"/>
      <c r="Q8" s="15"/>
      <c r="R8" s="15"/>
      <c r="S8" s="15"/>
      <c r="T8" s="15"/>
      <c r="U8" s="15"/>
      <c r="V8" s="15"/>
    </row>
    <row r="9" spans="1:22" ht="30.6" customHeight="1">
      <c r="A9" s="480" t="s">
        <v>189</v>
      </c>
      <c r="B9" s="480"/>
      <c r="C9" s="480"/>
      <c r="D9" s="480"/>
      <c r="E9" s="480"/>
      <c r="F9" s="480"/>
      <c r="G9" s="480"/>
      <c r="H9" s="480"/>
      <c r="I9" s="480"/>
      <c r="J9" s="480"/>
      <c r="K9" s="480"/>
      <c r="L9" s="15"/>
      <c r="M9" s="15"/>
      <c r="N9" s="15"/>
      <c r="O9" s="15"/>
      <c r="P9" s="15"/>
      <c r="Q9" s="15"/>
      <c r="R9" s="15"/>
      <c r="S9" s="15"/>
      <c r="T9" s="15"/>
      <c r="U9" s="15"/>
      <c r="V9" s="15"/>
    </row>
    <row r="10" spans="1:22">
      <c r="J10" s="215"/>
      <c r="L10" s="15"/>
      <c r="M10" s="15"/>
      <c r="N10" s="15"/>
      <c r="O10" s="15"/>
      <c r="P10" s="15"/>
      <c r="Q10" s="15"/>
      <c r="R10" s="15"/>
      <c r="S10" s="15"/>
      <c r="T10" s="15"/>
      <c r="U10" s="15"/>
      <c r="V10" s="15"/>
    </row>
    <row r="11" spans="1:22">
      <c r="A11" s="8" t="s">
        <v>190</v>
      </c>
      <c r="J11" s="215"/>
      <c r="L11" s="15"/>
      <c r="M11" s="15"/>
      <c r="N11" s="15"/>
      <c r="O11" s="15"/>
      <c r="P11" s="15"/>
      <c r="Q11" s="15"/>
      <c r="R11" s="15"/>
      <c r="S11" s="15"/>
      <c r="T11" s="15"/>
      <c r="U11" s="15"/>
      <c r="V11" s="15"/>
    </row>
    <row r="12" spans="1:22" ht="110.4">
      <c r="B12" s="216" t="s">
        <v>191</v>
      </c>
      <c r="C12" s="217" t="s">
        <v>192</v>
      </c>
      <c r="D12" s="217" t="s">
        <v>193</v>
      </c>
      <c r="E12" s="217" t="s">
        <v>194</v>
      </c>
      <c r="F12" s="217" t="s">
        <v>195</v>
      </c>
      <c r="G12" s="217" t="s">
        <v>196</v>
      </c>
      <c r="H12" s="217" t="s">
        <v>197</v>
      </c>
      <c r="I12" s="218" t="s">
        <v>198</v>
      </c>
      <c r="J12" s="219" t="s">
        <v>199</v>
      </c>
      <c r="K12" s="220" t="s">
        <v>200</v>
      </c>
      <c r="L12" s="15"/>
      <c r="M12" s="15"/>
      <c r="N12" s="15"/>
      <c r="O12" s="15"/>
      <c r="P12" s="15"/>
      <c r="Q12" s="15"/>
      <c r="R12" s="15"/>
      <c r="S12" s="15"/>
      <c r="T12" s="15"/>
      <c r="U12" s="15"/>
      <c r="V12" s="15"/>
    </row>
    <row r="13" spans="1:22">
      <c r="B13" s="221"/>
      <c r="C13" s="222" t="s">
        <v>201</v>
      </c>
      <c r="D13" s="223" t="s">
        <v>202</v>
      </c>
      <c r="E13" s="222" t="s">
        <v>203</v>
      </c>
      <c r="F13" s="222" t="s">
        <v>204</v>
      </c>
      <c r="G13" s="222" t="s">
        <v>205</v>
      </c>
      <c r="H13" s="224"/>
      <c r="I13" s="225"/>
      <c r="J13" s="226">
        <v>42087</v>
      </c>
      <c r="K13" s="227">
        <v>240</v>
      </c>
      <c r="L13" s="228" t="s">
        <v>602</v>
      </c>
      <c r="M13" s="15"/>
      <c r="N13" s="15"/>
      <c r="O13" s="15"/>
      <c r="P13" s="15"/>
      <c r="Q13" s="15"/>
      <c r="R13" s="15"/>
      <c r="S13" s="15"/>
      <c r="T13" s="15"/>
      <c r="U13" s="15"/>
      <c r="V13" s="15"/>
    </row>
    <row r="14" spans="1:22" ht="15.6" customHeight="1">
      <c r="B14" s="221"/>
      <c r="C14" s="229" t="s">
        <v>206</v>
      </c>
      <c r="D14" s="229" t="s">
        <v>207</v>
      </c>
      <c r="E14" s="229" t="s">
        <v>208</v>
      </c>
      <c r="F14" s="229" t="s">
        <v>209</v>
      </c>
      <c r="G14" s="229" t="s">
        <v>210</v>
      </c>
      <c r="H14" s="229"/>
      <c r="I14" s="229"/>
      <c r="J14" s="226">
        <v>42179</v>
      </c>
      <c r="K14" s="227">
        <v>250</v>
      </c>
      <c r="L14" s="230">
        <f>'Info about Council'!C4</f>
        <v>0</v>
      </c>
      <c r="M14" s="15"/>
      <c r="N14" s="15"/>
      <c r="O14" s="15"/>
      <c r="P14" s="15"/>
      <c r="Q14" s="15"/>
      <c r="R14" s="15"/>
      <c r="S14" s="15"/>
      <c r="T14" s="15"/>
      <c r="U14" s="15"/>
      <c r="V14" s="15"/>
    </row>
    <row r="15" spans="1:22">
      <c r="B15" s="221"/>
      <c r="C15" s="229"/>
      <c r="D15" s="231"/>
      <c r="E15" s="229"/>
      <c r="F15" s="229"/>
      <c r="G15" s="229"/>
      <c r="H15" s="229" t="s">
        <v>211</v>
      </c>
      <c r="I15" s="232"/>
      <c r="J15" s="233">
        <v>42094</v>
      </c>
      <c r="K15" s="234">
        <v>880</v>
      </c>
      <c r="L15" s="228" t="s">
        <v>610</v>
      </c>
      <c r="M15" s="15"/>
      <c r="N15" s="15"/>
      <c r="O15" s="15"/>
      <c r="P15" s="15"/>
      <c r="Q15" s="15"/>
      <c r="R15" s="15"/>
      <c r="S15" s="15"/>
      <c r="T15" s="15"/>
      <c r="U15" s="15"/>
      <c r="V15" s="15"/>
    </row>
    <row r="16" spans="1:22">
      <c r="B16" s="221"/>
      <c r="C16" s="222" t="s">
        <v>212</v>
      </c>
      <c r="D16" s="223" t="s">
        <v>213</v>
      </c>
      <c r="E16" s="222" t="s">
        <v>214</v>
      </c>
      <c r="F16" s="222" t="s">
        <v>215</v>
      </c>
      <c r="G16" s="222" t="s">
        <v>216</v>
      </c>
      <c r="H16" s="224"/>
      <c r="I16" s="225" t="s">
        <v>217</v>
      </c>
      <c r="J16" s="226">
        <v>42120</v>
      </c>
      <c r="K16" s="227">
        <v>80</v>
      </c>
      <c r="L16" s="230">
        <f>'Info about Council'!C5</f>
        <v>0</v>
      </c>
      <c r="M16" s="15"/>
      <c r="N16" s="15"/>
      <c r="O16" s="15"/>
      <c r="P16" s="15"/>
      <c r="Q16" s="15"/>
      <c r="R16" s="15"/>
      <c r="S16" s="15"/>
      <c r="T16" s="15"/>
      <c r="U16" s="15"/>
      <c r="V16" s="15"/>
    </row>
    <row r="17" spans="1:22">
      <c r="J17" s="215"/>
      <c r="L17" s="235">
        <v>46477</v>
      </c>
      <c r="M17" s="236"/>
      <c r="N17" s="237" t="s">
        <v>218</v>
      </c>
      <c r="O17" s="236"/>
      <c r="P17" s="15"/>
      <c r="Q17" s="15"/>
      <c r="R17" s="15"/>
      <c r="S17" s="15"/>
      <c r="T17" s="15"/>
      <c r="U17" s="15"/>
      <c r="V17" s="15"/>
    </row>
    <row r="18" spans="1:22" ht="36" customHeight="1">
      <c r="A18" s="724" t="s">
        <v>724</v>
      </c>
      <c r="B18" s="724"/>
      <c r="C18" s="724"/>
      <c r="D18" s="724"/>
      <c r="E18" s="724"/>
      <c r="F18" s="724"/>
      <c r="G18" s="724"/>
      <c r="H18" s="724"/>
      <c r="I18" s="724"/>
      <c r="J18" s="724"/>
      <c r="K18" s="724"/>
      <c r="M18" s="237" t="s">
        <v>218</v>
      </c>
      <c r="N18" s="238" t="s">
        <v>219</v>
      </c>
      <c r="O18" s="238" t="s">
        <v>220</v>
      </c>
      <c r="P18" s="15"/>
      <c r="Q18" s="15"/>
      <c r="R18" s="15"/>
      <c r="S18" s="15"/>
      <c r="T18" s="15"/>
      <c r="U18" s="15"/>
      <c r="V18" s="15"/>
    </row>
    <row r="19" spans="1:22" ht="16.2" thickBot="1">
      <c r="I19" s="7"/>
      <c r="J19" s="142"/>
      <c r="M19" s="236"/>
      <c r="N19" s="237" t="s">
        <v>221</v>
      </c>
      <c r="O19" s="236"/>
      <c r="P19" s="15"/>
      <c r="Q19" s="15"/>
      <c r="R19" s="15"/>
      <c r="S19" s="15"/>
      <c r="T19" s="15"/>
      <c r="U19" s="15"/>
      <c r="V19" s="15"/>
    </row>
    <row r="20" spans="1:22" ht="18.600000000000001" thickBot="1">
      <c r="C20" s="725" t="s">
        <v>222</v>
      </c>
      <c r="D20" s="725"/>
      <c r="E20" s="725"/>
      <c r="F20" s="726"/>
      <c r="G20" s="727"/>
      <c r="I20" s="728" t="s">
        <v>223</v>
      </c>
      <c r="J20" s="729"/>
      <c r="K20" s="239">
        <f>SUM(K23:K42)</f>
        <v>0</v>
      </c>
      <c r="L20" s="738" t="s">
        <v>224</v>
      </c>
      <c r="M20" s="739"/>
      <c r="N20" s="739"/>
      <c r="O20" s="740"/>
      <c r="S20" s="15"/>
      <c r="T20" s="15"/>
      <c r="U20" s="15"/>
      <c r="V20" s="15"/>
    </row>
    <row r="21" spans="1:22" ht="15.6" customHeight="1">
      <c r="C21" s="741" t="s">
        <v>225</v>
      </c>
      <c r="D21" s="743" t="s">
        <v>226</v>
      </c>
      <c r="E21" s="745" t="s">
        <v>227</v>
      </c>
      <c r="F21" s="747" t="s">
        <v>228</v>
      </c>
      <c r="G21" s="748" t="s">
        <v>229</v>
      </c>
      <c r="H21" s="749" t="s">
        <v>230</v>
      </c>
      <c r="I21" s="741" t="s">
        <v>231</v>
      </c>
      <c r="J21" s="751" t="s">
        <v>232</v>
      </c>
      <c r="K21" s="753" t="s">
        <v>98</v>
      </c>
      <c r="L21" s="730" t="s">
        <v>233</v>
      </c>
      <c r="M21" s="732" t="s">
        <v>234</v>
      </c>
      <c r="N21" s="734" t="s">
        <v>235</v>
      </c>
      <c r="O21" s="735"/>
      <c r="S21" s="15"/>
      <c r="T21" s="15"/>
      <c r="U21" s="15"/>
      <c r="V21" s="15"/>
    </row>
    <row r="22" spans="1:22" ht="37.200000000000003" customHeight="1" thickBot="1">
      <c r="C22" s="742"/>
      <c r="D22" s="744"/>
      <c r="E22" s="746"/>
      <c r="F22" s="742"/>
      <c r="G22" s="746"/>
      <c r="H22" s="750"/>
      <c r="I22" s="742"/>
      <c r="J22" s="752"/>
      <c r="K22" s="754"/>
      <c r="L22" s="731"/>
      <c r="M22" s="733"/>
      <c r="N22" s="736"/>
      <c r="O22" s="737"/>
      <c r="S22" s="15"/>
      <c r="T22" s="15"/>
      <c r="U22" s="15"/>
      <c r="V22" s="15"/>
    </row>
    <row r="23" spans="1:22" ht="31.2" customHeight="1">
      <c r="B23" s="240">
        <v>1</v>
      </c>
      <c r="C23" s="241"/>
      <c r="D23" s="241"/>
      <c r="E23" s="241"/>
      <c r="F23" s="241"/>
      <c r="G23" s="241"/>
      <c r="H23" s="477"/>
      <c r="I23" s="241"/>
      <c r="J23" s="242"/>
      <c r="K23" s="243"/>
      <c r="L23" s="244" t="s">
        <v>236</v>
      </c>
      <c r="M23" s="458" t="s">
        <v>218</v>
      </c>
      <c r="N23" s="245" t="str">
        <f>IF(M23="Y","G","R")</f>
        <v>R</v>
      </c>
      <c r="O23" s="246" t="s">
        <v>242</v>
      </c>
      <c r="P23" s="15"/>
      <c r="Q23" s="15"/>
      <c r="R23" s="15"/>
      <c r="S23" s="15"/>
      <c r="T23" s="15"/>
      <c r="U23" s="15"/>
      <c r="V23" s="15"/>
    </row>
    <row r="24" spans="1:22" ht="36" customHeight="1">
      <c r="B24" s="240">
        <v>2</v>
      </c>
      <c r="C24" s="41"/>
      <c r="D24" s="41"/>
      <c r="E24" s="41"/>
      <c r="F24" s="41"/>
      <c r="G24" s="41"/>
      <c r="H24" s="478"/>
      <c r="I24" s="41"/>
      <c r="J24" s="247"/>
      <c r="K24" s="248"/>
      <c r="L24" s="249" t="s">
        <v>237</v>
      </c>
      <c r="M24" s="458" t="s">
        <v>218</v>
      </c>
      <c r="N24" s="240" t="str">
        <f>IF(M24="Y","G","Y")</f>
        <v>Y</v>
      </c>
      <c r="O24" s="250" t="s">
        <v>243</v>
      </c>
      <c r="P24" s="15"/>
      <c r="Q24" s="15"/>
      <c r="R24" s="15"/>
      <c r="S24" s="15"/>
      <c r="T24" s="15"/>
      <c r="U24" s="15"/>
      <c r="V24" s="15"/>
    </row>
    <row r="25" spans="1:22" ht="35.4" customHeight="1">
      <c r="B25" s="240">
        <v>3</v>
      </c>
      <c r="C25" s="41"/>
      <c r="D25" s="41"/>
      <c r="E25" s="41"/>
      <c r="F25" s="41"/>
      <c r="G25" s="41"/>
      <c r="H25" s="478"/>
      <c r="I25" s="41"/>
      <c r="J25" s="247"/>
      <c r="K25" s="248"/>
      <c r="L25" s="251" t="s">
        <v>238</v>
      </c>
      <c r="M25" s="458" t="s">
        <v>218</v>
      </c>
      <c r="N25" s="240" t="str">
        <f>IF(M25="Y","G","Y")</f>
        <v>Y</v>
      </c>
      <c r="O25" s="250" t="s">
        <v>243</v>
      </c>
      <c r="P25" s="15"/>
      <c r="Q25" s="15"/>
      <c r="R25" s="15"/>
      <c r="S25" s="15"/>
      <c r="T25" s="15"/>
      <c r="U25" s="15"/>
      <c r="V25" s="15"/>
    </row>
    <row r="26" spans="1:22" ht="30.6" customHeight="1">
      <c r="B26" s="240">
        <v>4</v>
      </c>
      <c r="C26" s="41"/>
      <c r="D26" s="41"/>
      <c r="E26" s="41"/>
      <c r="F26" s="41"/>
      <c r="G26" s="41"/>
      <c r="H26" s="478"/>
      <c r="I26" s="41"/>
      <c r="J26" s="247"/>
      <c r="K26" s="248"/>
      <c r="L26" s="251" t="s">
        <v>239</v>
      </c>
      <c r="M26" s="458" t="s">
        <v>218</v>
      </c>
      <c r="N26" s="240" t="str">
        <f t="shared" ref="N26:N27" si="0">IF(M26="Y","G","Y")</f>
        <v>Y</v>
      </c>
      <c r="O26" s="250" t="s">
        <v>243</v>
      </c>
      <c r="P26" s="15"/>
      <c r="Q26" s="15"/>
      <c r="R26" s="15"/>
      <c r="S26" s="15"/>
      <c r="T26" s="15"/>
      <c r="U26" s="15"/>
      <c r="V26" s="15"/>
    </row>
    <row r="27" spans="1:22" ht="35.4" customHeight="1" thickBot="1">
      <c r="B27" s="240">
        <v>5</v>
      </c>
      <c r="C27" s="41"/>
      <c r="D27" s="41"/>
      <c r="E27" s="41"/>
      <c r="F27" s="41"/>
      <c r="G27" s="41"/>
      <c r="H27" s="478"/>
      <c r="I27" s="41"/>
      <c r="J27" s="247"/>
      <c r="K27" s="248"/>
      <c r="L27" s="252" t="s">
        <v>240</v>
      </c>
      <c r="M27" s="459" t="s">
        <v>218</v>
      </c>
      <c r="N27" s="253" t="str">
        <f t="shared" si="0"/>
        <v>Y</v>
      </c>
      <c r="O27" s="250" t="s">
        <v>243</v>
      </c>
      <c r="P27" s="15"/>
      <c r="Q27" s="15"/>
      <c r="R27" s="15"/>
      <c r="S27" s="15"/>
      <c r="T27" s="15"/>
      <c r="U27" s="15"/>
      <c r="V27" s="15"/>
    </row>
    <row r="28" spans="1:22" ht="29.4" customHeight="1">
      <c r="B28" s="240">
        <v>6</v>
      </c>
      <c r="C28" s="41"/>
      <c r="D28" s="41"/>
      <c r="E28" s="41"/>
      <c r="F28" s="41"/>
      <c r="G28" s="41"/>
      <c r="H28" s="478"/>
      <c r="I28" s="41"/>
      <c r="J28" s="247"/>
      <c r="K28" s="254"/>
      <c r="M28" s="15"/>
      <c r="N28" s="15"/>
      <c r="O28" s="15"/>
      <c r="P28" s="15"/>
      <c r="Q28" s="15"/>
      <c r="R28" s="15"/>
      <c r="S28" s="15"/>
      <c r="T28" s="15"/>
      <c r="U28" s="15"/>
      <c r="V28" s="15"/>
    </row>
    <row r="29" spans="1:22" ht="29.4" customHeight="1">
      <c r="B29" s="240">
        <v>7</v>
      </c>
      <c r="C29" s="41"/>
      <c r="D29" s="41"/>
      <c r="E29" s="41"/>
      <c r="F29" s="41"/>
      <c r="G29" s="41"/>
      <c r="H29" s="478"/>
      <c r="I29" s="41"/>
      <c r="J29" s="247"/>
      <c r="K29" s="254"/>
      <c r="L29" s="15"/>
      <c r="M29" s="15"/>
      <c r="N29" s="15"/>
      <c r="O29" s="15"/>
      <c r="P29" s="15"/>
      <c r="Q29" s="15"/>
      <c r="R29" s="15"/>
      <c r="S29" s="15"/>
      <c r="T29" s="15"/>
      <c r="U29" s="15"/>
      <c r="V29" s="15"/>
    </row>
    <row r="30" spans="1:22" ht="29.4" customHeight="1">
      <c r="B30" s="240">
        <v>8</v>
      </c>
      <c r="C30" s="41"/>
      <c r="D30" s="41"/>
      <c r="E30" s="41"/>
      <c r="F30" s="41"/>
      <c r="G30" s="41"/>
      <c r="H30" s="478"/>
      <c r="I30" s="41"/>
      <c r="J30" s="247"/>
      <c r="K30" s="254"/>
      <c r="L30" s="15"/>
      <c r="M30" s="15"/>
      <c r="N30" s="15"/>
      <c r="O30" s="15"/>
      <c r="P30" s="15"/>
      <c r="Q30" s="15"/>
      <c r="R30" s="15"/>
      <c r="S30" s="15"/>
      <c r="T30" s="15"/>
      <c r="U30" s="15"/>
      <c r="V30" s="15"/>
    </row>
    <row r="31" spans="1:22" ht="29.4" customHeight="1">
      <c r="B31" s="240">
        <v>9</v>
      </c>
      <c r="C31" s="41"/>
      <c r="D31" s="41"/>
      <c r="E31" s="41"/>
      <c r="F31" s="41"/>
      <c r="G31" s="41"/>
      <c r="H31" s="478"/>
      <c r="I31" s="41"/>
      <c r="J31" s="247"/>
      <c r="K31" s="254"/>
      <c r="L31" s="15"/>
      <c r="M31" s="15"/>
      <c r="N31" s="15"/>
      <c r="O31" s="15"/>
      <c r="P31" s="15"/>
      <c r="Q31" s="15"/>
      <c r="R31" s="15"/>
      <c r="S31" s="15"/>
      <c r="T31" s="15"/>
      <c r="U31" s="15"/>
      <c r="V31" s="15"/>
    </row>
    <row r="32" spans="1:22" ht="29.4" customHeight="1">
      <c r="B32" s="240">
        <v>10</v>
      </c>
      <c r="C32" s="41"/>
      <c r="D32" s="41"/>
      <c r="E32" s="41"/>
      <c r="F32" s="41"/>
      <c r="G32" s="41"/>
      <c r="H32" s="478"/>
      <c r="I32" s="41"/>
      <c r="J32" s="247"/>
      <c r="K32" s="254"/>
      <c r="L32" s="15"/>
      <c r="M32" s="15"/>
      <c r="N32" s="15"/>
      <c r="O32" s="15"/>
      <c r="P32" s="15"/>
      <c r="Q32" s="15"/>
      <c r="R32" s="15"/>
      <c r="S32" s="15"/>
      <c r="T32" s="15"/>
      <c r="U32" s="15"/>
      <c r="V32" s="15"/>
    </row>
    <row r="33" spans="2:22" ht="29.4" customHeight="1">
      <c r="B33" s="240">
        <v>11</v>
      </c>
      <c r="C33" s="41"/>
      <c r="D33" s="41"/>
      <c r="E33" s="41"/>
      <c r="F33" s="41"/>
      <c r="G33" s="41"/>
      <c r="H33" s="478"/>
      <c r="I33" s="41"/>
      <c r="J33" s="247" t="s">
        <v>241</v>
      </c>
      <c r="K33" s="254"/>
      <c r="L33" s="15"/>
      <c r="M33" s="15"/>
      <c r="N33" s="15"/>
      <c r="O33" s="15"/>
      <c r="P33" s="15"/>
      <c r="Q33" s="15"/>
      <c r="R33" s="15"/>
      <c r="S33" s="15"/>
      <c r="T33" s="15"/>
      <c r="U33" s="15"/>
      <c r="V33" s="15"/>
    </row>
    <row r="34" spans="2:22" ht="29.4" customHeight="1">
      <c r="B34" s="240">
        <v>12</v>
      </c>
      <c r="C34" s="41"/>
      <c r="D34" s="41"/>
      <c r="E34" s="41"/>
      <c r="F34" s="41"/>
      <c r="G34" s="41"/>
      <c r="H34" s="478"/>
      <c r="I34" s="41"/>
      <c r="J34" s="247"/>
      <c r="K34" s="254"/>
      <c r="L34" s="15"/>
      <c r="M34" s="15"/>
      <c r="N34" s="15"/>
      <c r="O34" s="15"/>
      <c r="P34" s="15"/>
      <c r="Q34" s="15"/>
      <c r="R34" s="15"/>
      <c r="S34" s="15"/>
      <c r="T34" s="15"/>
      <c r="U34" s="15"/>
      <c r="V34" s="15"/>
    </row>
    <row r="35" spans="2:22" ht="29.4" customHeight="1">
      <c r="B35" s="240">
        <v>13</v>
      </c>
      <c r="C35" s="41"/>
      <c r="D35" s="41"/>
      <c r="E35" s="41"/>
      <c r="F35" s="41"/>
      <c r="G35" s="41"/>
      <c r="H35" s="478"/>
      <c r="I35" s="41"/>
      <c r="J35" s="247"/>
      <c r="K35" s="254"/>
      <c r="L35" s="15"/>
      <c r="M35" s="15"/>
      <c r="N35" s="15"/>
      <c r="O35" s="15"/>
      <c r="P35" s="15"/>
      <c r="Q35" s="15"/>
      <c r="R35" s="15"/>
      <c r="S35" s="15"/>
      <c r="T35" s="15"/>
      <c r="U35" s="15"/>
      <c r="V35" s="15"/>
    </row>
    <row r="36" spans="2:22" ht="29.4" customHeight="1">
      <c r="B36" s="240">
        <v>14</v>
      </c>
      <c r="C36" s="41"/>
      <c r="D36" s="41"/>
      <c r="E36" s="41"/>
      <c r="F36" s="41"/>
      <c r="G36" s="41"/>
      <c r="H36" s="478"/>
      <c r="I36" s="41"/>
      <c r="J36" s="247"/>
      <c r="K36" s="254"/>
      <c r="L36" s="15"/>
      <c r="M36" s="15"/>
      <c r="N36" s="15"/>
      <c r="O36" s="15"/>
      <c r="P36" s="15"/>
      <c r="Q36" s="15"/>
      <c r="R36" s="15"/>
      <c r="S36" s="15"/>
      <c r="T36" s="15"/>
      <c r="U36" s="15"/>
      <c r="V36" s="15"/>
    </row>
    <row r="37" spans="2:22" ht="29.4" customHeight="1">
      <c r="B37" s="240">
        <v>15</v>
      </c>
      <c r="C37" s="41"/>
      <c r="D37" s="41"/>
      <c r="E37" s="41"/>
      <c r="F37" s="41"/>
      <c r="G37" s="41"/>
      <c r="H37" s="478"/>
      <c r="I37" s="41"/>
      <c r="J37" s="247"/>
      <c r="K37" s="254"/>
      <c r="L37" s="15"/>
      <c r="M37" s="15"/>
      <c r="N37" s="15"/>
      <c r="O37" s="15"/>
      <c r="P37" s="15"/>
      <c r="Q37" s="15"/>
      <c r="R37" s="15"/>
      <c r="S37" s="15"/>
      <c r="T37" s="15"/>
      <c r="U37" s="15"/>
      <c r="V37" s="15"/>
    </row>
    <row r="38" spans="2:22" ht="29.4" customHeight="1">
      <c r="B38" s="240">
        <v>16</v>
      </c>
      <c r="C38" s="41"/>
      <c r="D38" s="41"/>
      <c r="E38" s="41"/>
      <c r="F38" s="41"/>
      <c r="G38" s="41"/>
      <c r="H38" s="478"/>
      <c r="I38" s="41"/>
      <c r="J38" s="247"/>
      <c r="K38" s="254"/>
      <c r="L38" s="15"/>
      <c r="M38" s="15"/>
      <c r="N38" s="15"/>
      <c r="O38" s="15"/>
      <c r="P38" s="15"/>
      <c r="Q38" s="15"/>
      <c r="R38" s="15"/>
      <c r="S38" s="15"/>
      <c r="T38" s="15"/>
      <c r="U38" s="15"/>
      <c r="V38" s="15"/>
    </row>
    <row r="39" spans="2:22" ht="29.4" customHeight="1">
      <c r="B39" s="240">
        <v>17</v>
      </c>
      <c r="C39" s="41"/>
      <c r="D39" s="41"/>
      <c r="E39" s="41"/>
      <c r="F39" s="41"/>
      <c r="G39" s="41"/>
      <c r="H39" s="478"/>
      <c r="I39" s="41"/>
      <c r="J39" s="247"/>
      <c r="K39" s="254"/>
      <c r="L39" s="15"/>
      <c r="M39" s="15"/>
      <c r="N39" s="15"/>
      <c r="O39" s="15"/>
      <c r="P39" s="15"/>
      <c r="Q39" s="15"/>
      <c r="R39" s="15"/>
      <c r="S39" s="15"/>
      <c r="T39" s="15"/>
      <c r="U39" s="15"/>
      <c r="V39" s="15"/>
    </row>
    <row r="40" spans="2:22" ht="29.4" customHeight="1">
      <c r="B40" s="240">
        <v>18</v>
      </c>
      <c r="C40" s="41"/>
      <c r="D40" s="41"/>
      <c r="E40" s="41"/>
      <c r="F40" s="41"/>
      <c r="G40" s="41"/>
      <c r="H40" s="478"/>
      <c r="I40" s="41"/>
      <c r="J40" s="247"/>
      <c r="K40" s="254"/>
      <c r="L40" s="15"/>
      <c r="M40" s="15"/>
      <c r="N40" s="15"/>
      <c r="O40" s="15"/>
      <c r="P40" s="15"/>
      <c r="Q40" s="15"/>
      <c r="R40" s="15"/>
      <c r="S40" s="15"/>
      <c r="T40" s="15"/>
      <c r="U40" s="15"/>
      <c r="V40" s="15"/>
    </row>
    <row r="41" spans="2:22" ht="29.4" customHeight="1">
      <c r="B41" s="240">
        <v>19</v>
      </c>
      <c r="C41" s="41"/>
      <c r="D41" s="41"/>
      <c r="E41" s="41"/>
      <c r="F41" s="41"/>
      <c r="G41" s="41"/>
      <c r="H41" s="478"/>
      <c r="I41" s="41"/>
      <c r="J41" s="247"/>
      <c r="K41" s="254"/>
      <c r="L41" s="15"/>
      <c r="M41" s="15"/>
      <c r="N41" s="15"/>
      <c r="O41" s="15"/>
      <c r="P41" s="15"/>
      <c r="Q41" s="15"/>
      <c r="R41" s="15"/>
      <c r="S41" s="15"/>
      <c r="T41" s="15"/>
      <c r="U41" s="15"/>
      <c r="V41" s="15"/>
    </row>
    <row r="42" spans="2:22" ht="29.4" customHeight="1">
      <c r="B42" s="240">
        <v>20</v>
      </c>
      <c r="C42" s="41"/>
      <c r="D42" s="41"/>
      <c r="E42" s="41"/>
      <c r="F42" s="41"/>
      <c r="G42" s="41"/>
      <c r="H42" s="478"/>
      <c r="I42" s="41"/>
      <c r="J42" s="247"/>
      <c r="K42" s="254"/>
      <c r="L42" s="15"/>
      <c r="M42" s="15"/>
      <c r="N42" s="15"/>
      <c r="O42" s="15"/>
      <c r="P42" s="15"/>
      <c r="Q42" s="15"/>
      <c r="R42" s="15"/>
      <c r="S42" s="15"/>
      <c r="T42" s="15"/>
      <c r="U42" s="15"/>
      <c r="V42" s="15"/>
    </row>
  </sheetData>
  <sheetProtection algorithmName="SHA-512" hashValue="emHjaDg4ySyA+4q2lo+NEZ03D7JAWs588wIvAef6/t167TQAccri0Rb2BU4W3QPAuichr8IxfW1TBL5uJH4GGg==" saltValue="rSh09p/DkNn43BSZYTjyhw==" spinCount="100000" sheet="1" objects="1" scenarios="1"/>
  <mergeCells count="26">
    <mergeCell ref="L21:L22"/>
    <mergeCell ref="M21:M22"/>
    <mergeCell ref="N21:O22"/>
    <mergeCell ref="L20:O20"/>
    <mergeCell ref="C21:C22"/>
    <mergeCell ref="D21:D22"/>
    <mergeCell ref="E21:E22"/>
    <mergeCell ref="F21:F22"/>
    <mergeCell ref="G21:G22"/>
    <mergeCell ref="H21:H22"/>
    <mergeCell ref="I21:I22"/>
    <mergeCell ref="J21:J22"/>
    <mergeCell ref="K21:K22"/>
    <mergeCell ref="A7:K7"/>
    <mergeCell ref="A8:K8"/>
    <mergeCell ref="A9:K9"/>
    <mergeCell ref="A18:K18"/>
    <mergeCell ref="C20:E20"/>
    <mergeCell ref="F20:G20"/>
    <mergeCell ref="I20:J20"/>
    <mergeCell ref="A6:K6"/>
    <mergeCell ref="A1:K1"/>
    <mergeCell ref="A2:K2"/>
    <mergeCell ref="A3:K3"/>
    <mergeCell ref="A4:K4"/>
    <mergeCell ref="A5:K5"/>
  </mergeCells>
  <conditionalFormatting sqref="N23">
    <cfRule type="containsText" dxfId="4" priority="4" operator="containsText" text="R">
      <formula>NOT(ISERROR(SEARCH("R",N23)))</formula>
    </cfRule>
  </conditionalFormatting>
  <conditionalFormatting sqref="N23:N27">
    <cfRule type="containsText" dxfId="3" priority="1" operator="containsText" text="G">
      <formula>NOT(ISERROR(SEARCH("G",N23)))</formula>
    </cfRule>
  </conditionalFormatting>
  <conditionalFormatting sqref="N24:N27">
    <cfRule type="containsText" dxfId="2" priority="3" operator="containsText" text="Y">
      <formula>NOT(ISERROR(SEARCH("Y",N24)))</formula>
    </cfRule>
  </conditionalFormatting>
  <dataValidations count="2">
    <dataValidation type="list" allowBlank="1" showInputMessage="1" showErrorMessage="1" sqref="M23" xr:uid="{BA0202BB-16D5-4A4B-964D-41A8172B917A}">
      <formula1>$M$18:$O$18</formula1>
    </dataValidation>
    <dataValidation type="list" allowBlank="1" showInputMessage="1" showErrorMessage="1" sqref="M24:M27" xr:uid="{43567D05-3C48-4EB4-9159-F40166EB7195}">
      <formula1>$N$17:$N$19</formula1>
    </dataValidation>
  </dataValidations>
  <hyperlinks>
    <hyperlink ref="L2" location="'GA Instructions'!A1" display="Click here to see Gift Aid Instructions" xr:uid="{645D886C-DC45-408D-9E5D-FE4A41BBABC1}"/>
    <hyperlink ref="L3" location="'GA Claim Form Instructions'!A1" display="Click here to see GA claim form Instructions" xr:uid="{C99A4E3E-BAD2-4916-8830-9ADEBA88F61B}"/>
  </hyperlinks>
  <pageMargins left="0.7" right="0.7" top="0.75" bottom="0.75" header="0.3" footer="0.3"/>
  <customProperties>
    <customPr name="GUID" r:id="rId1"/>
  </customProperties>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C48E3E-A225-44B7-BA3E-5CC52C903AE5}">
  <sheetPr codeName="Sheet13">
    <tabColor theme="5" tint="-0.249977111117893"/>
  </sheetPr>
  <dimension ref="A1:C89"/>
  <sheetViews>
    <sheetView view="pageLayout" zoomScaleNormal="100" workbookViewId="0">
      <selection activeCell="C5" sqref="C5"/>
    </sheetView>
  </sheetViews>
  <sheetFormatPr defaultColWidth="8.90625" defaultRowHeight="14.4"/>
  <cols>
    <col min="1" max="1" width="46.1796875" style="299" customWidth="1"/>
    <col min="2" max="3" width="11.81640625" style="299" customWidth="1"/>
    <col min="4" max="16384" width="8.90625" style="299"/>
  </cols>
  <sheetData>
    <row r="1" spans="1:3">
      <c r="A1" s="298" t="s">
        <v>662</v>
      </c>
    </row>
    <row r="2" spans="1:3">
      <c r="A2" s="303">
        <f>'Info about Council'!C5</f>
        <v>0</v>
      </c>
    </row>
    <row r="3" spans="1:3" ht="14.25" customHeight="1">
      <c r="B3" s="300" t="s">
        <v>247</v>
      </c>
      <c r="C3" s="300" t="s">
        <v>248</v>
      </c>
    </row>
    <row r="4" spans="1:3" ht="14.25" customHeight="1">
      <c r="B4" s="301" t="s">
        <v>749</v>
      </c>
      <c r="C4" s="300" t="s">
        <v>750</v>
      </c>
    </row>
    <row r="6" spans="1:3">
      <c r="A6" s="298" t="s">
        <v>249</v>
      </c>
      <c r="B6" s="464">
        <f>'Mar 27 Return'!D10</f>
        <v>0</v>
      </c>
      <c r="C6" s="464">
        <f>'Jun 26 Return'!D10+'Sep 26 Return'!D10+'Dec 26 Return'!D10+'Mar 27 Return'!D10</f>
        <v>0</v>
      </c>
    </row>
    <row r="7" spans="1:3">
      <c r="B7" s="464"/>
      <c r="C7" s="464"/>
    </row>
    <row r="8" spans="1:3">
      <c r="A8" s="298" t="s">
        <v>33</v>
      </c>
      <c r="B8" s="464">
        <f>'Mar 27 Return'!D27</f>
        <v>0</v>
      </c>
      <c r="C8" s="464">
        <f>'Jun 26 Return'!D27+'Sep 26 Return'!D27+'Dec 26 Return'!D27+'Mar 27 Return'!D27</f>
        <v>0</v>
      </c>
    </row>
    <row r="9" spans="1:3">
      <c r="B9" s="465"/>
      <c r="C9" s="465"/>
    </row>
    <row r="10" spans="1:3">
      <c r="A10" s="299" t="s">
        <v>250</v>
      </c>
      <c r="B10" s="465">
        <f>SUM('Mar 27 Return'!C31:C40)</f>
        <v>0</v>
      </c>
      <c r="C10" s="465">
        <f>SUM('Jun 26 Return'!C31:C40)+SUM('Sep 26 Return'!C31:C40)+SUM('Dec 26 Return'!C31:C40)+SUM('Mar 27 Return'!C31:C40)</f>
        <v>0</v>
      </c>
    </row>
    <row r="11" spans="1:3">
      <c r="A11" s="299" t="s">
        <v>251</v>
      </c>
      <c r="B11" s="465">
        <f>SUM('Mar 27 Return'!C32:C41)</f>
        <v>0</v>
      </c>
      <c r="C11" s="465">
        <f>SUM('Jun 26 Return'!C32:C41)+SUM('Sep 26 Return'!C32:C41)+SUM('Dec 26 Return'!C32:C41)+SUM('Mar 27 Return'!C32:C41)</f>
        <v>0</v>
      </c>
    </row>
    <row r="12" spans="1:3">
      <c r="A12" s="299" t="s">
        <v>252</v>
      </c>
      <c r="B12" s="465">
        <f>SUM('Mar 27 Return'!C33:C42)</f>
        <v>0</v>
      </c>
      <c r="C12" s="465">
        <f>SUM('Jun 26 Return'!C33:C42)+SUM('Sep 26 Return'!C33:C42)+SUM('Dec 26 Return'!C33:C42)+SUM('Mar 27 Return'!C33:C42)</f>
        <v>0</v>
      </c>
    </row>
    <row r="13" spans="1:3">
      <c r="A13" s="298" t="s">
        <v>253</v>
      </c>
      <c r="B13" s="466">
        <f>SUM(B10:B12)</f>
        <v>0</v>
      </c>
      <c r="C13" s="466">
        <f>SUM(C10:C12)</f>
        <v>0</v>
      </c>
    </row>
    <row r="14" spans="1:3">
      <c r="B14" s="465"/>
      <c r="C14" s="465"/>
    </row>
    <row r="15" spans="1:3" ht="15" thickBot="1">
      <c r="A15" s="298" t="s">
        <v>254</v>
      </c>
      <c r="B15" s="467">
        <f>B6+B8-B13</f>
        <v>0</v>
      </c>
      <c r="C15" s="467">
        <f>C6+C8-C13</f>
        <v>0</v>
      </c>
    </row>
    <row r="16" spans="1:3" ht="15" thickTop="1">
      <c r="B16" s="465"/>
      <c r="C16" s="465"/>
    </row>
    <row r="17" spans="1:3">
      <c r="B17" s="465"/>
      <c r="C17" s="465"/>
    </row>
    <row r="18" spans="1:3">
      <c r="A18" s="299" t="s">
        <v>255</v>
      </c>
      <c r="B18" s="465">
        <f>-'Mar 27 Return'!K31</f>
        <v>0</v>
      </c>
      <c r="C18" s="465"/>
    </row>
    <row r="19" spans="1:3">
      <c r="A19" s="299" t="s">
        <v>256</v>
      </c>
      <c r="B19" s="465">
        <f>'Mar 27 Return'!K35</f>
        <v>0</v>
      </c>
      <c r="C19" s="465"/>
    </row>
    <row r="20" spans="1:3" ht="15" thickBot="1">
      <c r="A20" s="298" t="s">
        <v>254</v>
      </c>
      <c r="B20" s="467">
        <f>SUM(B18:B19)</f>
        <v>0</v>
      </c>
      <c r="C20" s="465"/>
    </row>
    <row r="21" spans="1:3" ht="15" thickTop="1">
      <c r="B21" s="468"/>
      <c r="C21" s="468"/>
    </row>
    <row r="22" spans="1:3">
      <c r="B22" s="468"/>
      <c r="C22" s="468"/>
    </row>
    <row r="23" spans="1:3">
      <c r="A23" s="298" t="s">
        <v>257</v>
      </c>
    </row>
    <row r="24" spans="1:3">
      <c r="A24" s="755"/>
      <c r="B24" s="302"/>
      <c r="C24" s="302"/>
    </row>
    <row r="25" spans="1:3">
      <c r="A25" s="755"/>
      <c r="B25" s="302"/>
      <c r="C25" s="302"/>
    </row>
    <row r="26" spans="1:3">
      <c r="A26" s="755"/>
      <c r="B26" s="302"/>
      <c r="C26" s="302"/>
    </row>
    <row r="27" spans="1:3">
      <c r="A27" s="755"/>
      <c r="B27" s="302"/>
      <c r="C27" s="302"/>
    </row>
    <row r="28" spans="1:3">
      <c r="A28" s="755"/>
      <c r="B28" s="302"/>
      <c r="C28" s="302"/>
    </row>
    <row r="29" spans="1:3">
      <c r="A29" s="755"/>
      <c r="B29" s="302"/>
      <c r="C29" s="302"/>
    </row>
    <row r="30" spans="1:3">
      <c r="A30" s="755"/>
      <c r="B30" s="302"/>
      <c r="C30" s="302"/>
    </row>
    <row r="31" spans="1:3">
      <c r="A31" s="755"/>
      <c r="B31" s="302"/>
      <c r="C31" s="302"/>
    </row>
    <row r="32" spans="1:3">
      <c r="A32" s="755"/>
      <c r="B32" s="302"/>
      <c r="C32" s="302"/>
    </row>
    <row r="33" spans="1:3">
      <c r="A33" s="755"/>
      <c r="B33" s="302"/>
      <c r="C33" s="302"/>
    </row>
    <row r="34" spans="1:3">
      <c r="A34" s="755"/>
      <c r="B34" s="302"/>
      <c r="C34" s="302"/>
    </row>
    <row r="35" spans="1:3">
      <c r="A35" s="755"/>
      <c r="B35" s="302"/>
      <c r="C35" s="302"/>
    </row>
    <row r="36" spans="1:3">
      <c r="A36" s="755"/>
    </row>
    <row r="38" spans="1:3">
      <c r="A38" s="298" t="s">
        <v>258</v>
      </c>
    </row>
    <row r="39" spans="1:3">
      <c r="A39" s="299">
        <f>'Info about Council'!C5</f>
        <v>0</v>
      </c>
      <c r="B39" s="300" t="s">
        <v>247</v>
      </c>
      <c r="C39" s="300" t="s">
        <v>248</v>
      </c>
    </row>
    <row r="40" spans="1:3">
      <c r="B40" s="301" t="str">
        <f>B4</f>
        <v>Mar 2027</v>
      </c>
      <c r="C40" s="300" t="str">
        <f>C4</f>
        <v>Apr-Mar 2027</v>
      </c>
    </row>
    <row r="41" spans="1:3">
      <c r="A41" s="299" t="s">
        <v>601</v>
      </c>
      <c r="B41" s="465">
        <f>'Mar 27 Return'!C13</f>
        <v>0</v>
      </c>
      <c r="C41" s="465">
        <f>'Jun 26 Return'!C13+'Sep 26 Return'!C13+'Dec 26 Return'!C13+'Mar 27 Return'!C13</f>
        <v>0</v>
      </c>
    </row>
    <row r="42" spans="1:3">
      <c r="A42" s="299" t="s">
        <v>42</v>
      </c>
      <c r="B42" s="465">
        <f>'Mar 27 Return'!C14</f>
        <v>0</v>
      </c>
      <c r="C42" s="465">
        <f>'Jun 26 Return'!C14+'Sep 26 Return'!C14+'Dec 26 Return'!C14+'Mar 27 Return'!C14</f>
        <v>0</v>
      </c>
    </row>
    <row r="43" spans="1:3">
      <c r="A43" s="299" t="s">
        <v>44</v>
      </c>
      <c r="B43" s="465">
        <f>'Mar 27 Return'!C15</f>
        <v>0</v>
      </c>
      <c r="C43" s="465">
        <f>'Jun 26 Return'!C15+'Sep 26 Return'!C15+'Dec 26 Return'!C15+'Mar 27 Return'!C15</f>
        <v>0</v>
      </c>
    </row>
    <row r="44" spans="1:3">
      <c r="A44" s="299" t="s">
        <v>46</v>
      </c>
      <c r="B44" s="465">
        <f>'Mar 27 Return'!C16</f>
        <v>0</v>
      </c>
      <c r="C44" s="465">
        <f>'Jun 26 Return'!C16+'Sep 26 Return'!C16+'Dec 26 Return'!C16+'Mar 27 Return'!C16</f>
        <v>0</v>
      </c>
    </row>
    <row r="45" spans="1:3">
      <c r="A45" s="299" t="s">
        <v>259</v>
      </c>
      <c r="B45" s="465">
        <f>'Mar 27 Return'!C17</f>
        <v>0</v>
      </c>
      <c r="C45" s="465">
        <f>'Jun 26 Return'!C17+'Sep 26 Return'!C17+'Dec 26 Return'!C17+'Mar 27 Return'!C17</f>
        <v>0</v>
      </c>
    </row>
    <row r="46" spans="1:3">
      <c r="A46" s="299" t="s">
        <v>49</v>
      </c>
      <c r="B46" s="465">
        <f>'Mar 27 Return'!C18</f>
        <v>0</v>
      </c>
      <c r="C46" s="465">
        <f>'Jun 26 Return'!C18+'Sep 26 Return'!C18+'Dec 26 Return'!C18+'Mar 27 Return'!C18</f>
        <v>0</v>
      </c>
    </row>
    <row r="47" spans="1:3">
      <c r="A47" s="299" t="s">
        <v>51</v>
      </c>
      <c r="B47" s="465">
        <f>'Mar 27 Return'!C19</f>
        <v>0</v>
      </c>
      <c r="C47" s="465">
        <f>'Jun 26 Return'!C19+'Sep 26 Return'!C19+'Dec 26 Return'!C19+'Mar 27 Return'!C19</f>
        <v>0</v>
      </c>
    </row>
    <row r="48" spans="1:3">
      <c r="A48" s="299" t="s">
        <v>54</v>
      </c>
      <c r="B48" s="465">
        <f>'Mar 27 Return'!C20</f>
        <v>0</v>
      </c>
      <c r="C48" s="465">
        <f>'Jun 26 Return'!C20+'Sep 26 Return'!C20+'Dec 26 Return'!C20+'Mar 27 Return'!C20</f>
        <v>0</v>
      </c>
    </row>
    <row r="49" spans="1:3">
      <c r="A49" s="299" t="s">
        <v>56</v>
      </c>
      <c r="B49" s="465">
        <f>'Mar 27 Return'!C21</f>
        <v>0</v>
      </c>
      <c r="C49" s="465">
        <f>'Jun 26 Return'!C21+'Sep 26 Return'!C21+'Dec 26 Return'!C21+'Mar 27 Return'!C21</f>
        <v>0</v>
      </c>
    </row>
    <row r="50" spans="1:3">
      <c r="A50" s="299" t="s">
        <v>58</v>
      </c>
      <c r="B50" s="465">
        <f>'Mar 27 Return'!C22</f>
        <v>0</v>
      </c>
      <c r="C50" s="465">
        <f>'Jun 26 Return'!C22+'Sep 26 Return'!C22+'Dec 26 Return'!C22+'Mar 27 Return'!C22</f>
        <v>0</v>
      </c>
    </row>
    <row r="51" spans="1:3">
      <c r="A51" s="299" t="s">
        <v>55</v>
      </c>
      <c r="B51" s="465">
        <f>'Mar 27 Return'!C24</f>
        <v>0</v>
      </c>
      <c r="C51" s="465">
        <f>'Jun 26 Return'!C24+'Sep 26 Return'!C24+'Dec 26 Return'!C24+'Mar 27 Return'!C24</f>
        <v>0</v>
      </c>
    </row>
    <row r="52" spans="1:3">
      <c r="A52" s="299" t="s">
        <v>60</v>
      </c>
      <c r="B52" s="465">
        <f>'Mar 27 Return'!C25</f>
        <v>0</v>
      </c>
      <c r="C52" s="465">
        <f>'Jun 26 Return'!C25+'Sep 26 Return'!C25+'Dec 26 Return'!C25+'Mar 27 Return'!C25</f>
        <v>0</v>
      </c>
    </row>
    <row r="53" spans="1:3">
      <c r="A53" s="299" t="s">
        <v>260</v>
      </c>
      <c r="B53" s="465">
        <f>'Mar 27 Return'!C26</f>
        <v>0</v>
      </c>
      <c r="C53" s="465">
        <f>'Jun 26 Return'!C26+'Sep 26 Return'!C26+'Dec 26 Return'!C26+'Mar 27 Return'!C26</f>
        <v>0</v>
      </c>
    </row>
    <row r="54" spans="1:3" ht="15" thickBot="1">
      <c r="A54" s="298" t="s">
        <v>261</v>
      </c>
      <c r="B54" s="467">
        <f>SUM(B41:B53)</f>
        <v>0</v>
      </c>
      <c r="C54" s="467">
        <f>B54</f>
        <v>0</v>
      </c>
    </row>
    <row r="55" spans="1:3" ht="15" thickTop="1">
      <c r="B55" s="465"/>
      <c r="C55" s="465"/>
    </row>
    <row r="56" spans="1:3">
      <c r="A56" s="298" t="s">
        <v>68</v>
      </c>
      <c r="B56" s="465"/>
      <c r="C56" s="465"/>
    </row>
    <row r="57" spans="1:3">
      <c r="A57" s="299" t="s">
        <v>69</v>
      </c>
      <c r="B57" s="465">
        <f>'Mar 27 Return'!C31</f>
        <v>0</v>
      </c>
      <c r="C57" s="465">
        <f>'Jun 26 Return'!C31+'Sep 26 Return'!C31+'Dec 26 Return'!C31+'Mar 27 Return'!C31</f>
        <v>0</v>
      </c>
    </row>
    <row r="58" spans="1:3">
      <c r="A58" s="299" t="s">
        <v>72</v>
      </c>
      <c r="B58" s="465">
        <f>'Mar 27 Return'!C32</f>
        <v>0</v>
      </c>
      <c r="C58" s="465">
        <f>'Jun 26 Return'!C32+'Sep 26 Return'!C32+'Dec 26 Return'!C32+'Mar 27 Return'!C32</f>
        <v>0</v>
      </c>
    </row>
    <row r="59" spans="1:3">
      <c r="A59" s="299" t="s">
        <v>75</v>
      </c>
      <c r="B59" s="465">
        <f>'Mar 27 Return'!C33</f>
        <v>0</v>
      </c>
      <c r="C59" s="465">
        <f>'Jun 26 Return'!C33+'Sep 26 Return'!C33+'Dec 26 Return'!C33+'Mar 27 Return'!C33</f>
        <v>0</v>
      </c>
    </row>
    <row r="60" spans="1:3">
      <c r="A60" s="299" t="s">
        <v>76</v>
      </c>
      <c r="B60" s="465">
        <f>'Mar 27 Return'!C34</f>
        <v>0</v>
      </c>
      <c r="C60" s="465">
        <f>'Jun 26 Return'!C34+'Sep 26 Return'!C34+'Dec 26 Return'!C34+'Mar 27 Return'!C34</f>
        <v>0</v>
      </c>
    </row>
    <row r="61" spans="1:3">
      <c r="A61" s="299" t="s">
        <v>78</v>
      </c>
      <c r="B61" s="465">
        <f>'Mar 27 Return'!C35</f>
        <v>0</v>
      </c>
      <c r="C61" s="465">
        <f>'Jun 26 Return'!C35+'Sep 26 Return'!C35+'Dec 26 Return'!C35+'Mar 27 Return'!C35</f>
        <v>0</v>
      </c>
    </row>
    <row r="62" spans="1:3">
      <c r="A62" s="299" t="s">
        <v>80</v>
      </c>
      <c r="B62" s="465">
        <f>'Mar 27 Return'!C36</f>
        <v>0</v>
      </c>
      <c r="C62" s="465">
        <f>'Jun 26 Return'!C36+'Sep 26 Return'!C36+'Dec 26 Return'!C36+'Mar 27 Return'!C36</f>
        <v>0</v>
      </c>
    </row>
    <row r="63" spans="1:3">
      <c r="A63" s="299" t="s">
        <v>84</v>
      </c>
      <c r="B63" s="465">
        <f>'Mar 27 Return'!C37</f>
        <v>0</v>
      </c>
      <c r="C63" s="465">
        <f>'Jun 26 Return'!C37+'Sep 26 Return'!C37+'Dec 26 Return'!C37+'Mar 27 Return'!C37</f>
        <v>0</v>
      </c>
    </row>
    <row r="64" spans="1:3">
      <c r="A64" s="299" t="s">
        <v>85</v>
      </c>
      <c r="B64" s="465">
        <f>'Mar 27 Return'!C38</f>
        <v>0</v>
      </c>
      <c r="C64" s="465">
        <f>'Jun 26 Return'!C38+'Sep 26 Return'!C38+'Dec 26 Return'!C38+'Mar 27 Return'!C38</f>
        <v>0</v>
      </c>
    </row>
    <row r="65" spans="1:3">
      <c r="A65" s="299" t="s">
        <v>88</v>
      </c>
      <c r="B65" s="465">
        <f>'Mar 27 Return'!C39</f>
        <v>0</v>
      </c>
      <c r="C65" s="465">
        <f>'Jun 26 Return'!C39+'Sep 26 Return'!C39+'Dec 26 Return'!C39+'Mar 27 Return'!C39</f>
        <v>0</v>
      </c>
    </row>
    <row r="66" spans="1:3">
      <c r="A66" s="299" t="s">
        <v>90</v>
      </c>
      <c r="B66" s="465">
        <f>'Mar 27 Return'!C40</f>
        <v>0</v>
      </c>
      <c r="C66" s="465">
        <f>'Jun 26 Return'!C40+'Sep 26 Return'!C40+'Dec 26 Return'!C40+'Mar 27 Return'!C40</f>
        <v>0</v>
      </c>
    </row>
    <row r="67" spans="1:3">
      <c r="B67" s="466">
        <f>SUM(B57:B66)</f>
        <v>0</v>
      </c>
      <c r="C67" s="466">
        <f>B67</f>
        <v>0</v>
      </c>
    </row>
    <row r="68" spans="1:3">
      <c r="B68" s="465"/>
      <c r="C68" s="465"/>
    </row>
    <row r="69" spans="1:3">
      <c r="A69" s="298" t="s">
        <v>91</v>
      </c>
      <c r="B69" s="465"/>
      <c r="C69" s="465"/>
    </row>
    <row r="70" spans="1:3">
      <c r="A70" s="299" t="s">
        <v>605</v>
      </c>
      <c r="B70" s="465">
        <f>'Mar 27 Return'!C42</f>
        <v>0</v>
      </c>
      <c r="C70" s="465">
        <f>'Jun 26 Return'!C42+'Sep 26 Return'!C42+'Dec 26 Return'!C42+'Mar 27 Return'!C42</f>
        <v>0</v>
      </c>
    </row>
    <row r="71" spans="1:3">
      <c r="A71" s="299" t="s">
        <v>92</v>
      </c>
      <c r="B71" s="465">
        <f>'Mar 27 Return'!C43</f>
        <v>0</v>
      </c>
      <c r="C71" s="465">
        <f>'Jun 26 Return'!C43+'Sep 26 Return'!C43+'Dec 26 Return'!C43+'Mar 27 Return'!C43</f>
        <v>0</v>
      </c>
    </row>
    <row r="72" spans="1:3">
      <c r="A72" s="299" t="s">
        <v>93</v>
      </c>
      <c r="B72" s="465">
        <f>'Mar 27 Return'!C44</f>
        <v>0</v>
      </c>
      <c r="C72" s="465">
        <f>'Jun 26 Return'!C44+'Sep 26 Return'!C44+'Dec 26 Return'!C44+'Mar 27 Return'!C44</f>
        <v>0</v>
      </c>
    </row>
    <row r="73" spans="1:3">
      <c r="A73" s="299" t="s">
        <v>127</v>
      </c>
      <c r="B73" s="465">
        <f>'Mar 27 Return'!C45</f>
        <v>0</v>
      </c>
      <c r="C73" s="465">
        <f>'Jun 26 Return'!C45+'Sep 26 Return'!C45+'Dec 26 Return'!C45+'Mar 27 Return'!C45</f>
        <v>0</v>
      </c>
    </row>
    <row r="74" spans="1:3">
      <c r="A74" s="299" t="s">
        <v>96</v>
      </c>
      <c r="B74" s="465">
        <f>'Mar 27 Return'!C46</f>
        <v>0</v>
      </c>
      <c r="C74" s="465">
        <f>'Jun 26 Return'!C46+'Sep 26 Return'!C46+'Dec 26 Return'!C46+'Mar 27 Return'!C46</f>
        <v>0</v>
      </c>
    </row>
    <row r="75" spans="1:3">
      <c r="B75" s="466">
        <f>SUM(B70:B74)</f>
        <v>0</v>
      </c>
      <c r="C75" s="466">
        <f>B75</f>
        <v>0</v>
      </c>
    </row>
    <row r="76" spans="1:3">
      <c r="B76" s="465"/>
      <c r="C76" s="465"/>
    </row>
    <row r="77" spans="1:3">
      <c r="A77" s="298" t="s">
        <v>101</v>
      </c>
      <c r="B77" s="465"/>
      <c r="C77" s="465"/>
    </row>
    <row r="78" spans="1:3">
      <c r="A78" s="299" t="s">
        <v>102</v>
      </c>
      <c r="B78" s="465">
        <f>'Mar 27 Return'!C50</f>
        <v>0</v>
      </c>
      <c r="C78" s="465">
        <f>'Jun 26 Return'!C50+'Sep 26 Return'!C50+'Dec 26 Return'!C50+'Mar 27 Return'!C50</f>
        <v>0</v>
      </c>
    </row>
    <row r="79" spans="1:3">
      <c r="A79" s="299" t="s">
        <v>103</v>
      </c>
      <c r="B79" s="465">
        <f>'Mar 27 Return'!C51</f>
        <v>0</v>
      </c>
      <c r="C79" s="465">
        <f>'Jun 26 Return'!C51+'Sep 26 Return'!C51+'Dec 26 Return'!C51+'Mar 27 Return'!C51</f>
        <v>0</v>
      </c>
    </row>
    <row r="80" spans="1:3">
      <c r="A80" s="299" t="s">
        <v>105</v>
      </c>
      <c r="B80" s="465">
        <f>'Mar 27 Return'!C52</f>
        <v>0</v>
      </c>
      <c r="C80" s="465">
        <f>'Jun 26 Return'!C52+'Sep 26 Return'!C52+'Dec 26 Return'!C52+'Mar 27 Return'!C52</f>
        <v>0</v>
      </c>
    </row>
    <row r="81" spans="1:3">
      <c r="A81" s="299" t="s">
        <v>246</v>
      </c>
      <c r="B81" s="465">
        <f>'Mar 27 Return'!C53</f>
        <v>0</v>
      </c>
      <c r="C81" s="465">
        <f>'Jun 26 Return'!C53+'Sep 26 Return'!C53+'Dec 26 Return'!C53+'Mar 27 Return'!C53</f>
        <v>0</v>
      </c>
    </row>
    <row r="82" spans="1:3">
      <c r="A82" s="299" t="s">
        <v>108</v>
      </c>
      <c r="B82" s="465">
        <f>'Mar 27 Return'!C54</f>
        <v>0</v>
      </c>
      <c r="C82" s="465">
        <f>'Jun 26 Return'!C54+'Sep 26 Return'!C54+'Dec 26 Return'!C54+'Mar 27 Return'!C54</f>
        <v>0</v>
      </c>
    </row>
    <row r="83" spans="1:3">
      <c r="A83" s="299" t="s">
        <v>110</v>
      </c>
      <c r="B83" s="465">
        <f>'Mar 27 Return'!C55</f>
        <v>0</v>
      </c>
      <c r="C83" s="465">
        <f>'Jun 26 Return'!C55+'Sep 26 Return'!C55+'Dec 26 Return'!C55+'Mar 27 Return'!C55</f>
        <v>0</v>
      </c>
    </row>
    <row r="84" spans="1:3">
      <c r="A84" s="299" t="s">
        <v>112</v>
      </c>
      <c r="B84" s="465">
        <f>'Mar 27 Return'!C56</f>
        <v>0</v>
      </c>
      <c r="C84" s="465">
        <f>'Jun 26 Return'!C56+'Sep 26 Return'!C56+'Dec 26 Return'!C56+'Mar 27 Return'!C56</f>
        <v>0</v>
      </c>
    </row>
    <row r="85" spans="1:3">
      <c r="B85" s="466">
        <f>SUM(B78:B84)</f>
        <v>0</v>
      </c>
      <c r="C85" s="466">
        <f>B85</f>
        <v>0</v>
      </c>
    </row>
    <row r="86" spans="1:3">
      <c r="B86" s="465"/>
      <c r="C86" s="465"/>
    </row>
    <row r="87" spans="1:3" ht="15" thickBot="1">
      <c r="A87" s="298" t="s">
        <v>114</v>
      </c>
      <c r="B87" s="467">
        <f>B67+B75+B85</f>
        <v>0</v>
      </c>
      <c r="C87" s="467">
        <f>B87</f>
        <v>0</v>
      </c>
    </row>
    <row r="88" spans="1:3" ht="15" thickTop="1"/>
    <row r="89" spans="1:3" ht="4.5" customHeight="1"/>
  </sheetData>
  <sheetProtection algorithmName="SHA-512" hashValue="NcgI71jvJYYEhg3EN3TbV2OyAZcCoYN6rDr1fb6xc2EhiK95RajVAm9TkwzAZ+N1o9k6BJ3+VDmtHeA12dwdCA==" saltValue="t5ALuKHGFoptldl29ofAiw==" spinCount="100000" sheet="1" formatCells="0" formatColumns="0" formatRows="0"/>
  <protectedRanges>
    <protectedRange sqref="A26:B30" name="Range2_1"/>
    <protectedRange sqref="A42:A48 A37:C41 B42:C53" name="Range1_1"/>
  </protectedRanges>
  <mergeCells count="1">
    <mergeCell ref="A24:A36"/>
  </mergeCells>
  <conditionalFormatting sqref="A33">
    <cfRule type="containsText" dxfId="1" priority="2" stopIfTrue="1" operator="containsText" text="raised">
      <formula>NOT(ISERROR(SEARCH("raised",A33)))</formula>
    </cfRule>
  </conditionalFormatting>
  <conditionalFormatting sqref="B33">
    <cfRule type="expression" dxfId="0" priority="1" stopIfTrue="1">
      <formula>$B$33&lt;0</formula>
    </cfRule>
  </conditionalFormatting>
  <pageMargins left="0.7" right="0.7" top="0.75" bottom="0.75" header="0.3" footer="0.3"/>
  <pageSetup paperSize="9" orientation="portrait" r:id="rId1"/>
  <rowBreaks count="1" manualBreakCount="1">
    <brk id="50" max="16383" man="1"/>
  </rowBreaks>
  <customProperties>
    <customPr name="GUID" r:id="rId2"/>
  </customPropertie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D316D7-D660-403D-908B-CFCADCECA6B8}">
  <sheetPr codeName="Sheet37">
    <tabColor theme="5" tint="0.59999389629810485"/>
  </sheetPr>
  <dimension ref="A1:L36"/>
  <sheetViews>
    <sheetView workbookViewId="0">
      <selection activeCell="B40" sqref="B40"/>
    </sheetView>
  </sheetViews>
  <sheetFormatPr defaultRowHeight="15"/>
  <sheetData>
    <row r="1" spans="1:12" ht="15.6">
      <c r="A1" s="348" t="s">
        <v>611</v>
      </c>
    </row>
    <row r="2" spans="1:12" ht="15.6">
      <c r="A2" s="348"/>
    </row>
    <row r="3" spans="1:12">
      <c r="A3" s="349" t="s">
        <v>397</v>
      </c>
    </row>
    <row r="4" spans="1:12" ht="58.8" customHeight="1">
      <c r="A4" s="809" t="s">
        <v>398</v>
      </c>
      <c r="B4" s="809"/>
      <c r="C4" s="809"/>
      <c r="D4" s="809"/>
      <c r="E4" s="809"/>
      <c r="F4" s="809"/>
      <c r="G4" s="809"/>
      <c r="H4" s="809"/>
      <c r="I4" s="809"/>
      <c r="J4" s="809"/>
      <c r="K4" s="809"/>
      <c r="L4" s="809"/>
    </row>
    <row r="5" spans="1:12" ht="39" customHeight="1">
      <c r="A5" s="810" t="s">
        <v>399</v>
      </c>
      <c r="B5" s="810"/>
      <c r="C5" s="810"/>
      <c r="D5" s="810"/>
      <c r="E5" s="810"/>
      <c r="F5" s="810"/>
      <c r="G5" s="810"/>
      <c r="H5" s="810"/>
      <c r="I5" s="810"/>
      <c r="J5" s="810"/>
      <c r="K5" s="810"/>
      <c r="L5" s="810"/>
    </row>
    <row r="6" spans="1:12" ht="32.4" customHeight="1">
      <c r="A6" s="809" t="s">
        <v>400</v>
      </c>
      <c r="B6" s="809"/>
      <c r="C6" s="809"/>
      <c r="D6" s="809"/>
      <c r="E6" s="809"/>
      <c r="F6" s="809"/>
      <c r="G6" s="809"/>
      <c r="H6" s="809"/>
      <c r="I6" s="809"/>
      <c r="J6" s="809"/>
      <c r="K6" s="809"/>
      <c r="L6" s="809"/>
    </row>
    <row r="7" spans="1:12">
      <c r="A7" s="349" t="s">
        <v>401</v>
      </c>
    </row>
    <row r="8" spans="1:12">
      <c r="A8" s="350" t="s">
        <v>402</v>
      </c>
    </row>
    <row r="9" spans="1:12">
      <c r="A9" s="349" t="s">
        <v>403</v>
      </c>
    </row>
    <row r="10" spans="1:12">
      <c r="A10" s="350" t="s">
        <v>404</v>
      </c>
    </row>
    <row r="11" spans="1:12">
      <c r="A11" s="349" t="s">
        <v>405</v>
      </c>
    </row>
    <row r="12" spans="1:12">
      <c r="A12" s="350" t="s">
        <v>406</v>
      </c>
    </row>
    <row r="13" spans="1:12">
      <c r="A13" s="351" t="s">
        <v>407</v>
      </c>
    </row>
    <row r="14" spans="1:12">
      <c r="A14" s="351" t="s">
        <v>408</v>
      </c>
    </row>
    <row r="15" spans="1:12">
      <c r="A15" s="351" t="s">
        <v>3</v>
      </c>
    </row>
    <row r="16" spans="1:12">
      <c r="A16" s="351" t="s">
        <v>409</v>
      </c>
    </row>
    <row r="17" spans="1:12">
      <c r="A17" s="351" t="s">
        <v>410</v>
      </c>
    </row>
    <row r="18" spans="1:12">
      <c r="A18" s="351" t="s">
        <v>5</v>
      </c>
    </row>
    <row r="19" spans="1:12">
      <c r="A19" s="351" t="s">
        <v>6</v>
      </c>
    </row>
    <row r="20" spans="1:12">
      <c r="A20" s="351" t="s">
        <v>411</v>
      </c>
    </row>
    <row r="21" spans="1:12">
      <c r="A21" s="351" t="s">
        <v>412</v>
      </c>
    </row>
    <row r="22" spans="1:12">
      <c r="A22" s="351" t="s">
        <v>413</v>
      </c>
    </row>
    <row r="23" spans="1:12">
      <c r="A23" s="351" t="s">
        <v>414</v>
      </c>
    </row>
    <row r="24" spans="1:12">
      <c r="A24" s="351" t="s">
        <v>415</v>
      </c>
    </row>
    <row r="25" spans="1:12">
      <c r="A25" s="350"/>
    </row>
    <row r="26" spans="1:12">
      <c r="A26" s="349" t="s">
        <v>416</v>
      </c>
    </row>
    <row r="27" spans="1:12" ht="47.4" customHeight="1">
      <c r="A27" s="809" t="s">
        <v>417</v>
      </c>
      <c r="B27" s="809"/>
      <c r="C27" s="809"/>
      <c r="D27" s="809"/>
      <c r="E27" s="809"/>
      <c r="F27" s="809"/>
      <c r="G27" s="809"/>
      <c r="H27" s="809"/>
      <c r="I27" s="809"/>
      <c r="J27" s="809"/>
      <c r="K27" s="809"/>
      <c r="L27" s="809"/>
    </row>
    <row r="28" spans="1:12">
      <c r="A28" s="350" t="s">
        <v>418</v>
      </c>
    </row>
    <row r="29" spans="1:12">
      <c r="A29" s="352" t="s">
        <v>612</v>
      </c>
    </row>
    <row r="30" spans="1:12">
      <c r="A30" s="352" t="s">
        <v>613</v>
      </c>
    </row>
    <row r="31" spans="1:12">
      <c r="A31" s="352" t="s">
        <v>614</v>
      </c>
    </row>
    <row r="32" spans="1:12">
      <c r="A32" s="352" t="s">
        <v>615</v>
      </c>
    </row>
    <row r="33" spans="1:12">
      <c r="A33" s="350" t="s">
        <v>419</v>
      </c>
    </row>
    <row r="34" spans="1:12">
      <c r="A34" s="350" t="s">
        <v>420</v>
      </c>
    </row>
    <row r="35" spans="1:12" ht="36" customHeight="1">
      <c r="A35" s="811" t="s">
        <v>616</v>
      </c>
      <c r="B35" s="811"/>
      <c r="C35" s="811"/>
      <c r="D35" s="811"/>
      <c r="E35" s="811"/>
      <c r="F35" s="811"/>
      <c r="G35" s="811"/>
      <c r="H35" s="811"/>
      <c r="I35" s="811"/>
      <c r="J35" s="811"/>
      <c r="K35" s="811"/>
      <c r="L35" s="811"/>
    </row>
    <row r="36" spans="1:12">
      <c r="A36" s="352" t="s">
        <v>617</v>
      </c>
    </row>
  </sheetData>
  <sheetProtection algorithmName="SHA-512" hashValue="k1M4aUcyPXsCUmpTnCVdHrSBaDwKgEGd8HdrfKA2qT611pWeuXqLdMgc72R2Y+aJzUTX6W574PN0o2pWBB4EYA==" saltValue="D79FEHgE0ACgx14SMmSU/A==" spinCount="100000" sheet="1" objects="1" scenarios="1"/>
  <mergeCells count="5">
    <mergeCell ref="A4:L4"/>
    <mergeCell ref="A5:L5"/>
    <mergeCell ref="A6:L6"/>
    <mergeCell ref="A27:L27"/>
    <mergeCell ref="A35:L35"/>
  </mergeCells>
  <pageMargins left="0.7" right="0.7" top="0.75" bottom="0.75" header="0.3" footer="0.3"/>
  <pageSetup paperSize="9" orientation="portrait" r:id="rId1"/>
  <customProperties>
    <customPr name="GUID" r:id="rId2"/>
  </customPropertie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4FE86F-5BFF-4021-9308-8A77F1EF0795}">
  <sheetPr codeName="Sheet28">
    <tabColor theme="5" tint="0.59999389629810485"/>
  </sheetPr>
  <dimension ref="A1:H106"/>
  <sheetViews>
    <sheetView workbookViewId="0">
      <selection activeCell="A37" sqref="A37:H41"/>
    </sheetView>
  </sheetViews>
  <sheetFormatPr defaultColWidth="8.90625" defaultRowHeight="15"/>
  <cols>
    <col min="1" max="8" width="9" style="305" customWidth="1"/>
    <col min="9" max="16384" width="8.90625" style="5"/>
  </cols>
  <sheetData>
    <row r="1" spans="1:8" ht="15.6">
      <c r="A1" s="304" t="s">
        <v>421</v>
      </c>
    </row>
    <row r="3" spans="1:8">
      <c r="A3" s="812" t="s">
        <v>422</v>
      </c>
      <c r="B3" s="812"/>
      <c r="C3" s="812"/>
      <c r="D3" s="812"/>
      <c r="E3" s="812"/>
      <c r="F3" s="812"/>
      <c r="G3" s="812"/>
      <c r="H3" s="812"/>
    </row>
    <row r="4" spans="1:8">
      <c r="A4" s="812"/>
      <c r="B4" s="812"/>
      <c r="C4" s="812"/>
      <c r="D4" s="812"/>
      <c r="E4" s="812"/>
      <c r="F4" s="812"/>
      <c r="G4" s="812"/>
      <c r="H4" s="812"/>
    </row>
    <row r="5" spans="1:8">
      <c r="A5" s="812"/>
      <c r="B5" s="812"/>
      <c r="C5" s="812"/>
      <c r="D5" s="812"/>
      <c r="E5" s="812"/>
      <c r="F5" s="812"/>
      <c r="G5" s="812"/>
      <c r="H5" s="812"/>
    </row>
    <row r="6" spans="1:8">
      <c r="A6" s="812"/>
      <c r="B6" s="812"/>
      <c r="C6" s="812"/>
      <c r="D6" s="812"/>
      <c r="E6" s="812"/>
      <c r="F6" s="812"/>
      <c r="G6" s="812"/>
      <c r="H6" s="812"/>
    </row>
    <row r="8" spans="1:8" ht="15.75" customHeight="1">
      <c r="A8" s="812" t="s">
        <v>423</v>
      </c>
      <c r="B8" s="812"/>
      <c r="C8" s="812"/>
      <c r="D8" s="812"/>
      <c r="E8" s="812"/>
      <c r="F8" s="812"/>
      <c r="G8" s="812"/>
      <c r="H8" s="812"/>
    </row>
    <row r="9" spans="1:8">
      <c r="A9" s="812"/>
      <c r="B9" s="812"/>
      <c r="C9" s="812"/>
      <c r="D9" s="812"/>
      <c r="E9" s="812"/>
      <c r="F9" s="812"/>
      <c r="G9" s="812"/>
      <c r="H9" s="812"/>
    </row>
    <row r="10" spans="1:8">
      <c r="A10" s="812"/>
      <c r="B10" s="812"/>
      <c r="C10" s="812"/>
      <c r="D10" s="812"/>
      <c r="E10" s="812"/>
      <c r="F10" s="812"/>
      <c r="G10" s="812"/>
      <c r="H10" s="812"/>
    </row>
    <row r="11" spans="1:8">
      <c r="A11" s="812" t="s">
        <v>424</v>
      </c>
      <c r="B11" s="812"/>
      <c r="C11" s="812"/>
      <c r="D11" s="812"/>
      <c r="E11" s="812"/>
      <c r="F11" s="812"/>
      <c r="G11" s="812"/>
      <c r="H11" s="812"/>
    </row>
    <row r="12" spans="1:8">
      <c r="A12" s="812"/>
      <c r="B12" s="812"/>
      <c r="C12" s="812"/>
      <c r="D12" s="812"/>
      <c r="E12" s="812"/>
      <c r="F12" s="812"/>
      <c r="G12" s="812"/>
      <c r="H12" s="812"/>
    </row>
    <row r="13" spans="1:8">
      <c r="A13" s="812"/>
      <c r="B13" s="812"/>
      <c r="C13" s="812"/>
      <c r="D13" s="812"/>
      <c r="E13" s="812"/>
      <c r="F13" s="812"/>
      <c r="G13" s="812"/>
      <c r="H13" s="812"/>
    </row>
    <row r="16" spans="1:8" ht="15.6">
      <c r="A16" s="304" t="s">
        <v>425</v>
      </c>
    </row>
    <row r="17" spans="1:8" ht="15" customHeight="1">
      <c r="A17" s="816" t="s">
        <v>426</v>
      </c>
      <c r="B17" s="816"/>
      <c r="C17" s="816"/>
      <c r="D17" s="816"/>
      <c r="E17" s="816"/>
      <c r="F17" s="816"/>
      <c r="G17" s="816"/>
      <c r="H17" s="816"/>
    </row>
    <row r="18" spans="1:8">
      <c r="A18" s="816"/>
      <c r="B18" s="816"/>
      <c r="C18" s="816"/>
      <c r="D18" s="816"/>
      <c r="E18" s="816"/>
      <c r="F18" s="816"/>
      <c r="G18" s="816"/>
      <c r="H18" s="816"/>
    </row>
    <row r="19" spans="1:8">
      <c r="A19" s="816"/>
      <c r="B19" s="816"/>
      <c r="C19" s="816"/>
      <c r="D19" s="816"/>
      <c r="E19" s="816"/>
      <c r="F19" s="816"/>
      <c r="G19" s="816"/>
      <c r="H19" s="816"/>
    </row>
    <row r="20" spans="1:8" ht="15" customHeight="1">
      <c r="A20" s="814" t="s">
        <v>618</v>
      </c>
      <c r="B20" s="814"/>
      <c r="C20" s="814"/>
      <c r="D20" s="814"/>
      <c r="E20" s="814"/>
      <c r="F20" s="814"/>
      <c r="G20" s="814"/>
      <c r="H20" s="814"/>
    </row>
    <row r="21" spans="1:8">
      <c r="A21" s="814"/>
      <c r="B21" s="814"/>
      <c r="C21" s="814"/>
      <c r="D21" s="814"/>
      <c r="E21" s="814"/>
      <c r="F21" s="814"/>
      <c r="G21" s="814"/>
      <c r="H21" s="814"/>
    </row>
    <row r="22" spans="1:8">
      <c r="A22" s="814"/>
      <c r="B22" s="814"/>
      <c r="C22" s="814"/>
      <c r="D22" s="814"/>
      <c r="E22" s="814"/>
      <c r="F22" s="814"/>
      <c r="G22" s="814"/>
      <c r="H22" s="814"/>
    </row>
    <row r="23" spans="1:8">
      <c r="A23" s="814"/>
      <c r="B23" s="814"/>
      <c r="C23" s="814"/>
      <c r="D23" s="814"/>
      <c r="E23" s="814"/>
      <c r="F23" s="814"/>
      <c r="G23" s="814"/>
      <c r="H23" s="814"/>
    </row>
    <row r="24" spans="1:8">
      <c r="A24" s="814"/>
      <c r="B24" s="814"/>
      <c r="C24" s="814"/>
      <c r="D24" s="814"/>
      <c r="E24" s="814"/>
      <c r="F24" s="814"/>
      <c r="G24" s="814"/>
      <c r="H24" s="814"/>
    </row>
    <row r="25" spans="1:8" ht="15.75" customHeight="1">
      <c r="A25" s="814" t="s">
        <v>619</v>
      </c>
      <c r="B25" s="814"/>
      <c r="C25" s="814"/>
      <c r="D25" s="814"/>
      <c r="E25" s="814"/>
      <c r="F25" s="814"/>
      <c r="G25" s="814"/>
      <c r="H25" s="814"/>
    </row>
    <row r="26" spans="1:8">
      <c r="A26" s="814"/>
      <c r="B26" s="814"/>
      <c r="C26" s="814"/>
      <c r="D26" s="814"/>
      <c r="E26" s="814"/>
      <c r="F26" s="814"/>
      <c r="G26" s="814"/>
      <c r="H26" s="814"/>
    </row>
    <row r="27" spans="1:8" ht="15.75" customHeight="1">
      <c r="A27" s="814" t="s">
        <v>620</v>
      </c>
      <c r="B27" s="814"/>
      <c r="C27" s="814"/>
      <c r="D27" s="814"/>
      <c r="E27" s="814"/>
      <c r="F27" s="814"/>
      <c r="G27" s="814"/>
      <c r="H27" s="814"/>
    </row>
    <row r="28" spans="1:8">
      <c r="A28" s="814"/>
      <c r="B28" s="814"/>
      <c r="C28" s="814"/>
      <c r="D28" s="814"/>
      <c r="E28" s="814"/>
      <c r="F28" s="814"/>
      <c r="G28" s="814"/>
      <c r="H28" s="814"/>
    </row>
    <row r="29" spans="1:8">
      <c r="A29" s="814"/>
      <c r="B29" s="814"/>
      <c r="C29" s="814"/>
      <c r="D29" s="814"/>
      <c r="E29" s="814"/>
      <c r="F29" s="814"/>
      <c r="G29" s="814"/>
      <c r="H29" s="814"/>
    </row>
    <row r="30" spans="1:8" ht="15.75" customHeight="1">
      <c r="A30" s="814" t="s">
        <v>621</v>
      </c>
      <c r="B30" s="814"/>
      <c r="C30" s="814"/>
      <c r="D30" s="814"/>
      <c r="E30" s="814"/>
      <c r="F30" s="814"/>
      <c r="G30" s="814"/>
      <c r="H30" s="814"/>
    </row>
    <row r="31" spans="1:8">
      <c r="A31" s="814"/>
      <c r="B31" s="814"/>
      <c r="C31" s="814"/>
      <c r="D31" s="814"/>
      <c r="E31" s="814"/>
      <c r="F31" s="814"/>
      <c r="G31" s="814"/>
      <c r="H31" s="814"/>
    </row>
    <row r="33" spans="1:8" ht="15.6">
      <c r="A33" s="304" t="s">
        <v>427</v>
      </c>
    </row>
    <row r="34" spans="1:8">
      <c r="A34" s="305" t="s">
        <v>428</v>
      </c>
    </row>
    <row r="35" spans="1:8" ht="15.75" customHeight="1">
      <c r="A35" s="815" t="s">
        <v>429</v>
      </c>
      <c r="B35" s="815"/>
      <c r="C35" s="815"/>
      <c r="D35" s="815"/>
      <c r="E35" s="815"/>
      <c r="F35" s="815"/>
      <c r="G35" s="815"/>
      <c r="H35" s="815"/>
    </row>
    <row r="36" spans="1:8">
      <c r="A36" s="815"/>
      <c r="B36" s="815"/>
      <c r="C36" s="815"/>
      <c r="D36" s="815"/>
      <c r="E36" s="815"/>
      <c r="F36" s="815"/>
      <c r="G36" s="815"/>
      <c r="H36" s="815"/>
    </row>
    <row r="37" spans="1:8" ht="15.75" customHeight="1">
      <c r="A37" s="812" t="s">
        <v>430</v>
      </c>
      <c r="B37" s="812"/>
      <c r="C37" s="812"/>
      <c r="D37" s="812"/>
      <c r="E37" s="812"/>
      <c r="F37" s="812"/>
      <c r="G37" s="812"/>
      <c r="H37" s="812"/>
    </row>
    <row r="38" spans="1:8">
      <c r="A38" s="812"/>
      <c r="B38" s="812"/>
      <c r="C38" s="812"/>
      <c r="D38" s="812"/>
      <c r="E38" s="812"/>
      <c r="F38" s="812"/>
      <c r="G38" s="812"/>
      <c r="H38" s="812"/>
    </row>
    <row r="39" spans="1:8">
      <c r="A39" s="812"/>
      <c r="B39" s="812"/>
      <c r="C39" s="812"/>
      <c r="D39" s="812"/>
      <c r="E39" s="812"/>
      <c r="F39" s="812"/>
      <c r="G39" s="812"/>
      <c r="H39" s="812"/>
    </row>
    <row r="40" spans="1:8">
      <c r="A40" s="812"/>
      <c r="B40" s="812"/>
      <c r="C40" s="812"/>
      <c r="D40" s="812"/>
      <c r="E40" s="812"/>
      <c r="F40" s="812"/>
      <c r="G40" s="812"/>
      <c r="H40" s="812"/>
    </row>
    <row r="41" spans="1:8">
      <c r="A41" s="812"/>
      <c r="B41" s="812"/>
      <c r="C41" s="812"/>
      <c r="D41" s="812"/>
      <c r="E41" s="812"/>
      <c r="F41" s="812"/>
      <c r="G41" s="812"/>
      <c r="H41" s="812"/>
    </row>
    <row r="43" spans="1:8" ht="15.6">
      <c r="A43" s="304" t="s">
        <v>431</v>
      </c>
    </row>
    <row r="44" spans="1:8" ht="15.75" customHeight="1">
      <c r="A44" s="812" t="s">
        <v>432</v>
      </c>
      <c r="B44" s="812"/>
      <c r="C44" s="812"/>
      <c r="D44" s="812"/>
      <c r="E44" s="812"/>
      <c r="F44" s="812"/>
      <c r="G44" s="812"/>
      <c r="H44" s="812"/>
    </row>
    <row r="45" spans="1:8">
      <c r="A45" s="812"/>
      <c r="B45" s="812"/>
      <c r="C45" s="812"/>
      <c r="D45" s="812"/>
      <c r="E45" s="812"/>
      <c r="F45" s="812"/>
      <c r="G45" s="812"/>
      <c r="H45" s="812"/>
    </row>
    <row r="46" spans="1:8" ht="15.75" customHeight="1">
      <c r="A46" s="812" t="s">
        <v>433</v>
      </c>
      <c r="B46" s="812"/>
      <c r="C46" s="812"/>
      <c r="D46" s="812"/>
      <c r="E46" s="812"/>
      <c r="F46" s="812"/>
      <c r="G46" s="812"/>
      <c r="H46" s="812"/>
    </row>
    <row r="47" spans="1:8">
      <c r="A47" s="812"/>
      <c r="B47" s="812"/>
      <c r="C47" s="812"/>
      <c r="D47" s="812"/>
      <c r="E47" s="812"/>
      <c r="F47" s="812"/>
      <c r="G47" s="812"/>
      <c r="H47" s="812"/>
    </row>
    <row r="49" spans="1:8">
      <c r="A49" s="336" t="s">
        <v>434</v>
      </c>
      <c r="B49" s="310"/>
      <c r="C49" s="310"/>
      <c r="D49" s="310"/>
      <c r="E49" s="310"/>
      <c r="F49" s="310"/>
      <c r="G49" s="310"/>
      <c r="H49" s="310"/>
    </row>
    <row r="50" spans="1:8" ht="15.6">
      <c r="A50" s="306" t="s">
        <v>435</v>
      </c>
    </row>
    <row r="51" spans="1:8" ht="15.75" customHeight="1">
      <c r="A51" s="814" t="s">
        <v>436</v>
      </c>
      <c r="B51" s="814"/>
      <c r="C51" s="814"/>
      <c r="D51" s="814"/>
      <c r="E51" s="814"/>
      <c r="F51" s="814"/>
      <c r="G51" s="814"/>
      <c r="H51" s="814"/>
    </row>
    <row r="52" spans="1:8">
      <c r="A52" s="814"/>
      <c r="B52" s="814"/>
      <c r="C52" s="814"/>
      <c r="D52" s="814"/>
      <c r="E52" s="814"/>
      <c r="F52" s="814"/>
      <c r="G52" s="814"/>
      <c r="H52" s="814"/>
    </row>
    <row r="53" spans="1:8">
      <c r="A53" s="814"/>
      <c r="B53" s="814"/>
      <c r="C53" s="814"/>
      <c r="D53" s="814"/>
      <c r="E53" s="814"/>
      <c r="F53" s="814"/>
      <c r="G53" s="814"/>
      <c r="H53" s="814"/>
    </row>
    <row r="54" spans="1:8">
      <c r="A54" s="814"/>
      <c r="B54" s="814"/>
      <c r="C54" s="814"/>
      <c r="D54" s="814"/>
      <c r="E54" s="814"/>
      <c r="F54" s="814"/>
      <c r="G54" s="814"/>
      <c r="H54" s="814"/>
    </row>
    <row r="55" spans="1:8" ht="15.75" customHeight="1">
      <c r="A55" s="814" t="s">
        <v>437</v>
      </c>
      <c r="B55" s="814"/>
      <c r="C55" s="814"/>
      <c r="D55" s="814"/>
      <c r="E55" s="814"/>
      <c r="F55" s="814"/>
      <c r="G55" s="814"/>
      <c r="H55" s="814"/>
    </row>
    <row r="56" spans="1:8">
      <c r="A56" s="814"/>
      <c r="B56" s="814"/>
      <c r="C56" s="814"/>
      <c r="D56" s="814"/>
      <c r="E56" s="814"/>
      <c r="F56" s="814"/>
      <c r="G56" s="814"/>
      <c r="H56" s="814"/>
    </row>
    <row r="57" spans="1:8">
      <c r="A57" s="814"/>
      <c r="B57" s="814"/>
      <c r="C57" s="814"/>
      <c r="D57" s="814"/>
      <c r="E57" s="814"/>
      <c r="F57" s="814"/>
      <c r="G57" s="814"/>
      <c r="H57" s="814"/>
    </row>
    <row r="58" spans="1:8">
      <c r="A58" s="814"/>
      <c r="B58" s="814"/>
      <c r="C58" s="814"/>
      <c r="D58" s="814"/>
      <c r="E58" s="814"/>
      <c r="F58" s="814"/>
      <c r="G58" s="814"/>
      <c r="H58" s="814"/>
    </row>
    <row r="59" spans="1:8">
      <c r="A59" s="814"/>
      <c r="B59" s="814"/>
      <c r="C59" s="814"/>
      <c r="D59" s="814"/>
      <c r="E59" s="814"/>
      <c r="F59" s="814"/>
      <c r="G59" s="814"/>
      <c r="H59" s="814"/>
    </row>
    <row r="60" spans="1:8" ht="15.6">
      <c r="A60" s="354" t="s">
        <v>438</v>
      </c>
      <c r="B60" s="336"/>
      <c r="C60" s="336"/>
      <c r="D60" s="336"/>
      <c r="E60" s="336"/>
      <c r="F60" s="336"/>
      <c r="G60" s="336"/>
      <c r="H60" s="336"/>
    </row>
    <row r="61" spans="1:8">
      <c r="A61" s="305" t="s">
        <v>439</v>
      </c>
    </row>
    <row r="62" spans="1:8" ht="15.6">
      <c r="A62" s="306" t="s">
        <v>440</v>
      </c>
    </row>
    <row r="63" spans="1:8" ht="15.75" customHeight="1">
      <c r="A63" s="812" t="s">
        <v>441</v>
      </c>
      <c r="B63" s="812"/>
      <c r="C63" s="812"/>
      <c r="D63" s="812"/>
      <c r="E63" s="812"/>
      <c r="F63" s="812"/>
      <c r="G63" s="812"/>
      <c r="H63" s="812"/>
    </row>
    <row r="64" spans="1:8">
      <c r="A64" s="812"/>
      <c r="B64" s="812"/>
      <c r="C64" s="812"/>
      <c r="D64" s="812"/>
      <c r="E64" s="812"/>
      <c r="F64" s="812"/>
      <c r="G64" s="812"/>
      <c r="H64" s="812"/>
    </row>
    <row r="65" spans="1:8">
      <c r="A65" s="812"/>
      <c r="B65" s="812"/>
      <c r="C65" s="812"/>
      <c r="D65" s="812"/>
      <c r="E65" s="812"/>
      <c r="F65" s="812"/>
      <c r="G65" s="812"/>
      <c r="H65" s="812"/>
    </row>
    <row r="66" spans="1:8">
      <c r="A66" s="812"/>
      <c r="B66" s="812"/>
      <c r="C66" s="812"/>
      <c r="D66" s="812"/>
      <c r="E66" s="812"/>
      <c r="F66" s="812"/>
      <c r="G66" s="812"/>
      <c r="H66" s="812"/>
    </row>
    <row r="67" spans="1:8" ht="15.75" customHeight="1">
      <c r="A67" s="812" t="s">
        <v>442</v>
      </c>
      <c r="B67" s="812"/>
      <c r="C67" s="812"/>
      <c r="D67" s="812"/>
      <c r="E67" s="812"/>
      <c r="F67" s="812"/>
      <c r="G67" s="812"/>
      <c r="H67" s="812"/>
    </row>
    <row r="68" spans="1:8">
      <c r="A68" s="812"/>
      <c r="B68" s="812"/>
      <c r="C68" s="812"/>
      <c r="D68" s="812"/>
      <c r="E68" s="812"/>
      <c r="F68" s="812"/>
      <c r="G68" s="812"/>
      <c r="H68" s="812"/>
    </row>
    <row r="69" spans="1:8">
      <c r="A69" s="812"/>
      <c r="B69" s="812"/>
      <c r="C69" s="812"/>
      <c r="D69" s="812"/>
      <c r="E69" s="812"/>
      <c r="F69" s="812"/>
      <c r="G69" s="812"/>
      <c r="H69" s="812"/>
    </row>
    <row r="70" spans="1:8">
      <c r="A70" s="812"/>
      <c r="B70" s="812"/>
      <c r="C70" s="812"/>
      <c r="D70" s="812"/>
      <c r="E70" s="812"/>
      <c r="F70" s="812"/>
      <c r="G70" s="812"/>
      <c r="H70" s="812"/>
    </row>
    <row r="71" spans="1:8" ht="15.6">
      <c r="A71" s="335" t="s">
        <v>443</v>
      </c>
      <c r="B71" s="310"/>
      <c r="C71" s="310"/>
      <c r="D71" s="310"/>
      <c r="E71" s="310"/>
      <c r="F71" s="310"/>
      <c r="G71" s="310"/>
      <c r="H71" s="310"/>
    </row>
    <row r="72" spans="1:8">
      <c r="A72" s="812" t="s">
        <v>444</v>
      </c>
      <c r="B72" s="812"/>
      <c r="C72" s="812"/>
      <c r="D72" s="812"/>
      <c r="E72" s="812"/>
      <c r="F72" s="812"/>
      <c r="G72" s="812"/>
      <c r="H72" s="812"/>
    </row>
    <row r="73" spans="1:8">
      <c r="A73" s="812"/>
      <c r="B73" s="812"/>
      <c r="C73" s="812"/>
      <c r="D73" s="812"/>
      <c r="E73" s="812"/>
      <c r="F73" s="812"/>
      <c r="G73" s="812"/>
      <c r="H73" s="812"/>
    </row>
    <row r="74" spans="1:8">
      <c r="A74" s="812"/>
      <c r="B74" s="812"/>
      <c r="C74" s="812"/>
      <c r="D74" s="812"/>
      <c r="E74" s="812"/>
      <c r="F74" s="812"/>
      <c r="G74" s="812"/>
      <c r="H74" s="812"/>
    </row>
    <row r="75" spans="1:8">
      <c r="A75" s="812"/>
      <c r="B75" s="812"/>
      <c r="C75" s="812"/>
      <c r="D75" s="812"/>
      <c r="E75" s="812"/>
      <c r="F75" s="812"/>
      <c r="G75" s="812"/>
      <c r="H75" s="812"/>
    </row>
    <row r="76" spans="1:8" ht="15.6">
      <c r="A76" s="335" t="s">
        <v>445</v>
      </c>
      <c r="B76" s="310"/>
      <c r="C76" s="310"/>
      <c r="D76" s="310"/>
      <c r="E76" s="310"/>
      <c r="F76" s="310"/>
      <c r="G76" s="310"/>
      <c r="H76" s="310"/>
    </row>
    <row r="77" spans="1:8">
      <c r="A77" s="336" t="s">
        <v>446</v>
      </c>
      <c r="B77" s="310"/>
      <c r="C77" s="310"/>
      <c r="D77" s="310"/>
      <c r="E77" s="310"/>
      <c r="F77" s="310"/>
      <c r="G77" s="310"/>
      <c r="H77" s="310"/>
    </row>
    <row r="78" spans="1:8" ht="15.6">
      <c r="A78" s="335" t="s">
        <v>447</v>
      </c>
      <c r="B78" s="310"/>
      <c r="C78" s="310"/>
      <c r="D78" s="310"/>
      <c r="E78" s="310"/>
      <c r="F78" s="310"/>
      <c r="G78" s="310"/>
      <c r="H78" s="310"/>
    </row>
    <row r="79" spans="1:8">
      <c r="A79" s="812" t="s">
        <v>448</v>
      </c>
      <c r="B79" s="812"/>
      <c r="C79" s="812"/>
      <c r="D79" s="812"/>
      <c r="E79" s="812"/>
      <c r="F79" s="812"/>
      <c r="G79" s="812"/>
      <c r="H79" s="812"/>
    </row>
    <row r="80" spans="1:8">
      <c r="A80" s="812"/>
      <c r="B80" s="812"/>
      <c r="C80" s="812"/>
      <c r="D80" s="812"/>
      <c r="E80" s="812"/>
      <c r="F80" s="812"/>
      <c r="G80" s="812"/>
      <c r="H80" s="812"/>
    </row>
    <row r="81" spans="1:8" ht="15.75" customHeight="1">
      <c r="A81" s="812" t="s">
        <v>449</v>
      </c>
      <c r="B81" s="812"/>
      <c r="C81" s="812"/>
      <c r="D81" s="812"/>
      <c r="E81" s="812"/>
      <c r="F81" s="812"/>
      <c r="G81" s="812"/>
      <c r="H81" s="812"/>
    </row>
    <row r="82" spans="1:8">
      <c r="A82" s="812"/>
      <c r="B82" s="812"/>
      <c r="C82" s="812"/>
      <c r="D82" s="812"/>
      <c r="E82" s="812"/>
      <c r="F82" s="812"/>
      <c r="G82" s="812"/>
      <c r="H82" s="812"/>
    </row>
    <row r="83" spans="1:8" ht="1.8" customHeight="1">
      <c r="A83" s="812"/>
      <c r="B83" s="812"/>
      <c r="C83" s="812"/>
      <c r="D83" s="812"/>
      <c r="E83" s="812"/>
      <c r="F83" s="812"/>
      <c r="G83" s="812"/>
      <c r="H83" s="812"/>
    </row>
    <row r="84" spans="1:8" ht="15.75" customHeight="1">
      <c r="A84" s="812" t="s">
        <v>450</v>
      </c>
      <c r="B84" s="812"/>
      <c r="C84" s="812"/>
      <c r="D84" s="812"/>
      <c r="E84" s="812"/>
      <c r="F84" s="812"/>
      <c r="G84" s="812"/>
      <c r="H84" s="812"/>
    </row>
    <row r="85" spans="1:8">
      <c r="A85" s="812"/>
      <c r="B85" s="812"/>
      <c r="C85" s="812"/>
      <c r="D85" s="812"/>
      <c r="E85" s="812"/>
      <c r="F85" s="812"/>
      <c r="G85" s="812"/>
      <c r="H85" s="812"/>
    </row>
    <row r="86" spans="1:8">
      <c r="A86" s="812"/>
      <c r="B86" s="812"/>
      <c r="C86" s="812"/>
      <c r="D86" s="812"/>
      <c r="E86" s="812"/>
      <c r="F86" s="812"/>
      <c r="G86" s="812"/>
      <c r="H86" s="812"/>
    </row>
    <row r="87" spans="1:8">
      <c r="A87" s="336"/>
      <c r="B87" s="813" t="s">
        <v>451</v>
      </c>
      <c r="C87" s="813"/>
      <c r="D87" s="813"/>
      <c r="E87" s="813"/>
      <c r="F87" s="813"/>
      <c r="G87" s="813"/>
      <c r="H87" s="813"/>
    </row>
    <row r="88" spans="1:8">
      <c r="A88" s="336"/>
      <c r="B88" s="813"/>
      <c r="C88" s="813"/>
      <c r="D88" s="813"/>
      <c r="E88" s="813"/>
      <c r="F88" s="813"/>
      <c r="G88" s="813"/>
      <c r="H88" s="813"/>
    </row>
    <row r="89" spans="1:8">
      <c r="A89" s="336"/>
      <c r="B89" s="355" t="s">
        <v>452</v>
      </c>
      <c r="C89" s="336"/>
      <c r="D89" s="336"/>
      <c r="E89" s="336"/>
      <c r="F89" s="336"/>
      <c r="G89" s="336"/>
      <c r="H89" s="336"/>
    </row>
    <row r="90" spans="1:8">
      <c r="A90" s="336"/>
      <c r="B90" s="355" t="s">
        <v>453</v>
      </c>
      <c r="C90" s="336"/>
      <c r="D90" s="336"/>
      <c r="E90" s="336"/>
      <c r="F90" s="336"/>
      <c r="G90" s="336"/>
      <c r="H90" s="336"/>
    </row>
    <row r="91" spans="1:8">
      <c r="A91" s="336" t="s">
        <v>454</v>
      </c>
      <c r="B91" s="336"/>
      <c r="C91" s="336"/>
      <c r="D91" s="336"/>
      <c r="E91" s="336"/>
      <c r="F91" s="336"/>
      <c r="G91" s="336"/>
      <c r="H91" s="336"/>
    </row>
    <row r="92" spans="1:8">
      <c r="A92" s="336" t="s">
        <v>455</v>
      </c>
      <c r="B92" s="336"/>
      <c r="C92" s="336"/>
      <c r="D92" s="336"/>
      <c r="E92" s="336"/>
      <c r="F92" s="336"/>
      <c r="G92" s="336"/>
      <c r="H92" s="336"/>
    </row>
    <row r="93" spans="1:8">
      <c r="A93" s="336" t="s">
        <v>456</v>
      </c>
      <c r="B93" s="336"/>
      <c r="C93" s="336"/>
      <c r="D93" s="336"/>
      <c r="E93" s="336"/>
      <c r="F93" s="336"/>
      <c r="G93" s="336"/>
      <c r="H93" s="336"/>
    </row>
    <row r="94" spans="1:8" ht="15.6">
      <c r="A94" s="306" t="s">
        <v>457</v>
      </c>
    </row>
    <row r="95" spans="1:8" ht="15.75" customHeight="1">
      <c r="A95" s="812" t="s">
        <v>458</v>
      </c>
      <c r="B95" s="812"/>
      <c r="C95" s="812"/>
      <c r="D95" s="812"/>
      <c r="E95" s="812"/>
      <c r="F95" s="812"/>
      <c r="G95" s="812"/>
      <c r="H95" s="812"/>
    </row>
    <row r="96" spans="1:8">
      <c r="A96" s="812"/>
      <c r="B96" s="812"/>
      <c r="C96" s="812"/>
      <c r="D96" s="812"/>
      <c r="E96" s="812"/>
      <c r="F96" s="812"/>
      <c r="G96" s="812"/>
      <c r="H96" s="812"/>
    </row>
    <row r="97" spans="1:8">
      <c r="A97" s="812"/>
      <c r="B97" s="812"/>
      <c r="C97" s="812"/>
      <c r="D97" s="812"/>
      <c r="E97" s="812"/>
      <c r="F97" s="812"/>
      <c r="G97" s="812"/>
      <c r="H97" s="812"/>
    </row>
    <row r="98" spans="1:8">
      <c r="A98" s="812"/>
      <c r="B98" s="812"/>
      <c r="C98" s="812"/>
      <c r="D98" s="812"/>
      <c r="E98" s="812"/>
      <c r="F98" s="812"/>
      <c r="G98" s="812"/>
      <c r="H98" s="812"/>
    </row>
    <row r="99" spans="1:8">
      <c r="A99" s="812"/>
      <c r="B99" s="812"/>
      <c r="C99" s="812"/>
      <c r="D99" s="812"/>
      <c r="E99" s="812"/>
      <c r="F99" s="812"/>
      <c r="G99" s="812"/>
      <c r="H99" s="812"/>
    </row>
    <row r="100" spans="1:8">
      <c r="A100" s="310"/>
      <c r="B100" s="310"/>
      <c r="C100" s="310"/>
      <c r="D100" s="310"/>
      <c r="E100" s="310"/>
      <c r="F100" s="310"/>
      <c r="G100" s="310"/>
      <c r="H100" s="310"/>
    </row>
    <row r="102" spans="1:8" ht="15.6">
      <c r="A102" s="335" t="s">
        <v>459</v>
      </c>
      <c r="B102" s="336"/>
      <c r="C102" s="336"/>
      <c r="D102" s="336"/>
      <c r="E102" s="336"/>
      <c r="F102" s="336"/>
      <c r="G102" s="336"/>
      <c r="H102" s="336"/>
    </row>
    <row r="103" spans="1:8">
      <c r="A103" s="355" t="s">
        <v>460</v>
      </c>
      <c r="B103" s="336"/>
      <c r="C103" s="336"/>
      <c r="D103" s="336"/>
      <c r="E103" s="336"/>
      <c r="F103" s="336"/>
      <c r="G103" s="336"/>
      <c r="H103" s="336"/>
    </row>
    <row r="104" spans="1:8" ht="15.75" customHeight="1">
      <c r="A104" s="813" t="s">
        <v>461</v>
      </c>
      <c r="B104" s="812"/>
      <c r="C104" s="812"/>
      <c r="D104" s="812"/>
      <c r="E104" s="812"/>
      <c r="F104" s="812"/>
      <c r="G104" s="812"/>
      <c r="H104" s="812"/>
    </row>
    <row r="105" spans="1:8">
      <c r="A105" s="812"/>
      <c r="B105" s="812"/>
      <c r="C105" s="812"/>
      <c r="D105" s="812"/>
      <c r="E105" s="812"/>
      <c r="F105" s="812"/>
      <c r="G105" s="812"/>
      <c r="H105" s="812"/>
    </row>
    <row r="106" spans="1:8">
      <c r="A106" s="812"/>
      <c r="B106" s="812"/>
      <c r="C106" s="812"/>
      <c r="D106" s="812"/>
      <c r="E106" s="812"/>
      <c r="F106" s="812"/>
      <c r="G106" s="812"/>
      <c r="H106" s="812"/>
    </row>
  </sheetData>
  <sheetProtection algorithmName="SHA-512" hashValue="pkNgEhY6dodjgGTfywZrwjp2hHTeRxhcL1n5LMO7+q5lRdYcKGlQkQQyj0UYoc1KbK7zPghrFNzN1T3Oixv4Qg==" saltValue="Iam08n7cLlcc7vAFv61XcA==" spinCount="100000" sheet="1" objects="1" scenarios="1"/>
  <mergeCells count="23">
    <mergeCell ref="A25:H26"/>
    <mergeCell ref="A3:H6"/>
    <mergeCell ref="A8:H10"/>
    <mergeCell ref="A11:H13"/>
    <mergeCell ref="A17:H19"/>
    <mergeCell ref="A20:H24"/>
    <mergeCell ref="A79:H80"/>
    <mergeCell ref="A27:H29"/>
    <mergeCell ref="A30:H31"/>
    <mergeCell ref="A35:H36"/>
    <mergeCell ref="A37:H41"/>
    <mergeCell ref="A44:H45"/>
    <mergeCell ref="A46:H47"/>
    <mergeCell ref="A51:H54"/>
    <mergeCell ref="A55:H59"/>
    <mergeCell ref="A63:H66"/>
    <mergeCell ref="A67:H70"/>
    <mergeCell ref="A72:H75"/>
    <mergeCell ref="A81:H83"/>
    <mergeCell ref="A84:H86"/>
    <mergeCell ref="B87:H88"/>
    <mergeCell ref="A95:H99"/>
    <mergeCell ref="A104:H106"/>
  </mergeCells>
  <pageMargins left="0.7" right="0.7" top="0.75" bottom="0.75" header="0.3" footer="0.3"/>
  <customProperties>
    <customPr name="GUID" r:id="rId1"/>
  </customPropertie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7B7AC2-8898-49DB-AF7B-5F1287F04CC3}">
  <sheetPr codeName="Sheet36">
    <tabColor theme="5" tint="0.59999389629810485"/>
  </sheetPr>
  <dimension ref="A1:IA63"/>
  <sheetViews>
    <sheetView workbookViewId="0">
      <selection activeCell="B40" sqref="B40"/>
    </sheetView>
  </sheetViews>
  <sheetFormatPr defaultColWidth="8.90625" defaultRowHeight="15"/>
  <cols>
    <col min="1" max="9" width="8.90625" style="340"/>
    <col min="10" max="10" width="4.08984375" style="340" customWidth="1"/>
    <col min="11" max="265" width="8.90625" style="340"/>
    <col min="266" max="266" width="4.08984375" style="340" customWidth="1"/>
    <col min="267" max="521" width="8.90625" style="340"/>
    <col min="522" max="522" width="4.08984375" style="340" customWidth="1"/>
    <col min="523" max="777" width="8.90625" style="340"/>
    <col min="778" max="778" width="4.08984375" style="340" customWidth="1"/>
    <col min="779" max="1033" width="8.90625" style="340"/>
    <col min="1034" max="1034" width="4.08984375" style="340" customWidth="1"/>
    <col min="1035" max="1289" width="8.90625" style="340"/>
    <col min="1290" max="1290" width="4.08984375" style="340" customWidth="1"/>
    <col min="1291" max="1545" width="8.90625" style="340"/>
    <col min="1546" max="1546" width="4.08984375" style="340" customWidth="1"/>
    <col min="1547" max="1801" width="8.90625" style="340"/>
    <col min="1802" max="1802" width="4.08984375" style="340" customWidth="1"/>
    <col min="1803" max="2057" width="8.90625" style="340"/>
    <col min="2058" max="2058" width="4.08984375" style="340" customWidth="1"/>
    <col min="2059" max="2313" width="8.90625" style="340"/>
    <col min="2314" max="2314" width="4.08984375" style="340" customWidth="1"/>
    <col min="2315" max="2569" width="8.90625" style="340"/>
    <col min="2570" max="2570" width="4.08984375" style="340" customWidth="1"/>
    <col min="2571" max="2825" width="8.90625" style="340"/>
    <col min="2826" max="2826" width="4.08984375" style="340" customWidth="1"/>
    <col min="2827" max="3081" width="8.90625" style="340"/>
    <col min="3082" max="3082" width="4.08984375" style="340" customWidth="1"/>
    <col min="3083" max="3337" width="8.90625" style="340"/>
    <col min="3338" max="3338" width="4.08984375" style="340" customWidth="1"/>
    <col min="3339" max="3593" width="8.90625" style="340"/>
    <col min="3594" max="3594" width="4.08984375" style="340" customWidth="1"/>
    <col min="3595" max="3849" width="8.90625" style="340"/>
    <col min="3850" max="3850" width="4.08984375" style="340" customWidth="1"/>
    <col min="3851" max="4105" width="8.90625" style="340"/>
    <col min="4106" max="4106" width="4.08984375" style="340" customWidth="1"/>
    <col min="4107" max="4361" width="8.90625" style="340"/>
    <col min="4362" max="4362" width="4.08984375" style="340" customWidth="1"/>
    <col min="4363" max="4617" width="8.90625" style="340"/>
    <col min="4618" max="4618" width="4.08984375" style="340" customWidth="1"/>
    <col min="4619" max="4873" width="8.90625" style="340"/>
    <col min="4874" max="4874" width="4.08984375" style="340" customWidth="1"/>
    <col min="4875" max="5129" width="8.90625" style="340"/>
    <col min="5130" max="5130" width="4.08984375" style="340" customWidth="1"/>
    <col min="5131" max="5385" width="8.90625" style="340"/>
    <col min="5386" max="5386" width="4.08984375" style="340" customWidth="1"/>
    <col min="5387" max="5641" width="8.90625" style="340"/>
    <col min="5642" max="5642" width="4.08984375" style="340" customWidth="1"/>
    <col min="5643" max="5897" width="8.90625" style="340"/>
    <col min="5898" max="5898" width="4.08984375" style="340" customWidth="1"/>
    <col min="5899" max="6153" width="8.90625" style="340"/>
    <col min="6154" max="6154" width="4.08984375" style="340" customWidth="1"/>
    <col min="6155" max="6409" width="8.90625" style="340"/>
    <col min="6410" max="6410" width="4.08984375" style="340" customWidth="1"/>
    <col min="6411" max="6665" width="8.90625" style="340"/>
    <col min="6666" max="6666" width="4.08984375" style="340" customWidth="1"/>
    <col min="6667" max="6921" width="8.90625" style="340"/>
    <col min="6922" max="6922" width="4.08984375" style="340" customWidth="1"/>
    <col min="6923" max="7177" width="8.90625" style="340"/>
    <col min="7178" max="7178" width="4.08984375" style="340" customWidth="1"/>
    <col min="7179" max="7433" width="8.90625" style="340"/>
    <col min="7434" max="7434" width="4.08984375" style="340" customWidth="1"/>
    <col min="7435" max="7689" width="8.90625" style="340"/>
    <col min="7690" max="7690" width="4.08984375" style="340" customWidth="1"/>
    <col min="7691" max="7945" width="8.90625" style="340"/>
    <col min="7946" max="7946" width="4.08984375" style="340" customWidth="1"/>
    <col min="7947" max="8201" width="8.90625" style="340"/>
    <col min="8202" max="8202" width="4.08984375" style="340" customWidth="1"/>
    <col min="8203" max="8457" width="8.90625" style="340"/>
    <col min="8458" max="8458" width="4.08984375" style="340" customWidth="1"/>
    <col min="8459" max="8713" width="8.90625" style="340"/>
    <col min="8714" max="8714" width="4.08984375" style="340" customWidth="1"/>
    <col min="8715" max="8969" width="8.90625" style="340"/>
    <col min="8970" max="8970" width="4.08984375" style="340" customWidth="1"/>
    <col min="8971" max="9225" width="8.90625" style="340"/>
    <col min="9226" max="9226" width="4.08984375" style="340" customWidth="1"/>
    <col min="9227" max="9481" width="8.90625" style="340"/>
    <col min="9482" max="9482" width="4.08984375" style="340" customWidth="1"/>
    <col min="9483" max="9737" width="8.90625" style="340"/>
    <col min="9738" max="9738" width="4.08984375" style="340" customWidth="1"/>
    <col min="9739" max="9993" width="8.90625" style="340"/>
    <col min="9994" max="9994" width="4.08984375" style="340" customWidth="1"/>
    <col min="9995" max="10249" width="8.90625" style="340"/>
    <col min="10250" max="10250" width="4.08984375" style="340" customWidth="1"/>
    <col min="10251" max="10505" width="8.90625" style="340"/>
    <col min="10506" max="10506" width="4.08984375" style="340" customWidth="1"/>
    <col min="10507" max="10761" width="8.90625" style="340"/>
    <col min="10762" max="10762" width="4.08984375" style="340" customWidth="1"/>
    <col min="10763" max="11017" width="8.90625" style="340"/>
    <col min="11018" max="11018" width="4.08984375" style="340" customWidth="1"/>
    <col min="11019" max="11273" width="8.90625" style="340"/>
    <col min="11274" max="11274" width="4.08984375" style="340" customWidth="1"/>
    <col min="11275" max="11529" width="8.90625" style="340"/>
    <col min="11530" max="11530" width="4.08984375" style="340" customWidth="1"/>
    <col min="11531" max="11785" width="8.90625" style="340"/>
    <col min="11786" max="11786" width="4.08984375" style="340" customWidth="1"/>
    <col min="11787" max="12041" width="8.90625" style="340"/>
    <col min="12042" max="12042" width="4.08984375" style="340" customWidth="1"/>
    <col min="12043" max="12297" width="8.90625" style="340"/>
    <col min="12298" max="12298" width="4.08984375" style="340" customWidth="1"/>
    <col min="12299" max="12553" width="8.90625" style="340"/>
    <col min="12554" max="12554" width="4.08984375" style="340" customWidth="1"/>
    <col min="12555" max="12809" width="8.90625" style="340"/>
    <col min="12810" max="12810" width="4.08984375" style="340" customWidth="1"/>
    <col min="12811" max="13065" width="8.90625" style="340"/>
    <col min="13066" max="13066" width="4.08984375" style="340" customWidth="1"/>
    <col min="13067" max="13321" width="8.90625" style="340"/>
    <col min="13322" max="13322" width="4.08984375" style="340" customWidth="1"/>
    <col min="13323" max="13577" width="8.90625" style="340"/>
    <col min="13578" max="13578" width="4.08984375" style="340" customWidth="1"/>
    <col min="13579" max="13833" width="8.90625" style="340"/>
    <col min="13834" max="13834" width="4.08984375" style="340" customWidth="1"/>
    <col min="13835" max="14089" width="8.90625" style="340"/>
    <col min="14090" max="14090" width="4.08984375" style="340" customWidth="1"/>
    <col min="14091" max="14345" width="8.90625" style="340"/>
    <col min="14346" max="14346" width="4.08984375" style="340" customWidth="1"/>
    <col min="14347" max="14601" width="8.90625" style="340"/>
    <col min="14602" max="14602" width="4.08984375" style="340" customWidth="1"/>
    <col min="14603" max="14857" width="8.90625" style="340"/>
    <col min="14858" max="14858" width="4.08984375" style="340" customWidth="1"/>
    <col min="14859" max="15113" width="8.90625" style="340"/>
    <col min="15114" max="15114" width="4.08984375" style="340" customWidth="1"/>
    <col min="15115" max="15369" width="8.90625" style="340"/>
    <col min="15370" max="15370" width="4.08984375" style="340" customWidth="1"/>
    <col min="15371" max="15625" width="8.90625" style="340"/>
    <col min="15626" max="15626" width="4.08984375" style="340" customWidth="1"/>
    <col min="15627" max="15881" width="8.90625" style="340"/>
    <col min="15882" max="15882" width="4.08984375" style="340" customWidth="1"/>
    <col min="15883" max="16137" width="8.90625" style="340"/>
    <col min="16138" max="16138" width="4.08984375" style="340" customWidth="1"/>
    <col min="16139" max="16384" width="8.90625" style="340"/>
  </cols>
  <sheetData>
    <row r="1" spans="1:12" ht="15.6">
      <c r="A1" s="339" t="s">
        <v>366</v>
      </c>
    </row>
    <row r="2" spans="1:12" ht="15.6">
      <c r="A2" s="339" t="s">
        <v>367</v>
      </c>
      <c r="G2" s="341"/>
      <c r="H2" s="342"/>
    </row>
    <row r="3" spans="1:12" ht="15.6">
      <c r="A3" s="339"/>
    </row>
    <row r="4" spans="1:12" ht="66.75" customHeight="1">
      <c r="A4" s="818" t="s">
        <v>368</v>
      </c>
      <c r="B4" s="818"/>
      <c r="C4" s="818"/>
      <c r="D4" s="818"/>
      <c r="E4" s="818"/>
      <c r="F4" s="818"/>
      <c r="G4" s="818"/>
      <c r="H4" s="818"/>
      <c r="I4" s="818"/>
      <c r="J4" s="818"/>
    </row>
    <row r="5" spans="1:12" ht="6.75" customHeight="1">
      <c r="A5" s="343"/>
    </row>
    <row r="6" spans="1:12" ht="36.6" customHeight="1">
      <c r="A6" s="817" t="s">
        <v>369</v>
      </c>
      <c r="B6" s="817"/>
      <c r="C6" s="817"/>
      <c r="D6" s="817"/>
      <c r="E6" s="817"/>
      <c r="F6" s="817"/>
      <c r="G6" s="817"/>
      <c r="H6" s="817"/>
      <c r="I6" s="817"/>
      <c r="J6" s="817"/>
      <c r="L6" s="344"/>
    </row>
    <row r="7" spans="1:12" ht="16.5" customHeight="1">
      <c r="A7" s="345"/>
    </row>
    <row r="8" spans="1:12" ht="16.5" customHeight="1">
      <c r="A8" s="346" t="s">
        <v>370</v>
      </c>
    </row>
    <row r="9" spans="1:12" ht="6.75" customHeight="1">
      <c r="A9" s="346"/>
    </row>
    <row r="10" spans="1:12" ht="60" customHeight="1">
      <c r="A10" s="817" t="s">
        <v>371</v>
      </c>
      <c r="B10" s="817"/>
      <c r="C10" s="817"/>
      <c r="D10" s="817"/>
      <c r="E10" s="817"/>
      <c r="F10" s="817"/>
      <c r="G10" s="817"/>
      <c r="H10" s="817"/>
      <c r="I10" s="817"/>
      <c r="J10" s="817"/>
    </row>
    <row r="11" spans="1:12" ht="6.75" customHeight="1">
      <c r="A11" s="343"/>
    </row>
    <row r="12" spans="1:12" ht="48" customHeight="1">
      <c r="A12" s="817" t="s">
        <v>372</v>
      </c>
      <c r="B12" s="817"/>
      <c r="C12" s="817"/>
      <c r="D12" s="817"/>
      <c r="E12" s="817"/>
      <c r="F12" s="817"/>
      <c r="G12" s="817"/>
      <c r="H12" s="817"/>
      <c r="I12" s="817"/>
      <c r="J12" s="817"/>
    </row>
    <row r="13" spans="1:12" ht="6.75" customHeight="1">
      <c r="A13" s="347"/>
      <c r="B13" s="347"/>
      <c r="C13" s="347"/>
      <c r="D13" s="347"/>
      <c r="E13" s="347"/>
      <c r="F13" s="347"/>
      <c r="G13" s="347"/>
      <c r="H13" s="347"/>
    </row>
    <row r="14" spans="1:12" ht="31.5" customHeight="1">
      <c r="A14" s="817" t="s">
        <v>373</v>
      </c>
      <c r="B14" s="817"/>
      <c r="C14" s="817"/>
      <c r="D14" s="817"/>
      <c r="E14" s="817"/>
      <c r="F14" s="817"/>
      <c r="G14" s="817"/>
      <c r="H14" s="817"/>
      <c r="I14" s="817"/>
      <c r="J14" s="817"/>
    </row>
    <row r="15" spans="1:12" ht="6.75" customHeight="1">
      <c r="A15" s="347"/>
      <c r="B15" s="347"/>
      <c r="C15" s="347"/>
      <c r="D15" s="347"/>
      <c r="E15" s="347"/>
      <c r="F15" s="347"/>
      <c r="G15" s="347"/>
      <c r="H15" s="347"/>
    </row>
    <row r="16" spans="1:12" ht="47.4" customHeight="1">
      <c r="A16" s="817" t="s">
        <v>374</v>
      </c>
      <c r="B16" s="817"/>
      <c r="C16" s="817"/>
      <c r="D16" s="817"/>
      <c r="E16" s="817"/>
      <c r="F16" s="817"/>
      <c r="G16" s="817"/>
      <c r="H16" s="817"/>
      <c r="I16" s="817"/>
      <c r="J16" s="817"/>
    </row>
    <row r="17" spans="1:235" ht="6.75" customHeight="1">
      <c r="A17" s="347"/>
      <c r="B17" s="347"/>
      <c r="C17" s="347"/>
      <c r="D17" s="347"/>
      <c r="E17" s="347"/>
      <c r="F17" s="347"/>
      <c r="G17" s="347"/>
      <c r="H17" s="347"/>
    </row>
    <row r="18" spans="1:235" ht="51" customHeight="1">
      <c r="A18" s="817" t="s">
        <v>375</v>
      </c>
      <c r="B18" s="817"/>
      <c r="C18" s="817"/>
      <c r="D18" s="817"/>
      <c r="E18" s="817"/>
      <c r="F18" s="817"/>
      <c r="G18" s="817"/>
      <c r="H18" s="817"/>
      <c r="I18" s="817"/>
      <c r="J18" s="817"/>
    </row>
    <row r="19" spans="1:235" ht="6.75" customHeight="1">
      <c r="A19" s="347"/>
      <c r="B19" s="347"/>
      <c r="C19" s="347"/>
      <c r="D19" s="347"/>
      <c r="E19" s="347"/>
      <c r="F19" s="347"/>
      <c r="G19" s="347"/>
      <c r="H19" s="347"/>
    </row>
    <row r="20" spans="1:235" ht="33" customHeight="1">
      <c r="A20" s="817" t="s">
        <v>376</v>
      </c>
      <c r="B20" s="817"/>
      <c r="C20" s="817"/>
      <c r="D20" s="817"/>
      <c r="E20" s="817"/>
      <c r="F20" s="817"/>
      <c r="G20" s="817"/>
      <c r="H20" s="817"/>
      <c r="I20" s="817"/>
      <c r="J20" s="817"/>
    </row>
    <row r="21" spans="1:235" ht="16.5" customHeight="1"/>
    <row r="22" spans="1:235" ht="16.5" customHeight="1">
      <c r="A22" s="346" t="s">
        <v>33</v>
      </c>
    </row>
    <row r="23" spans="1:235" ht="6.75" customHeight="1"/>
    <row r="24" spans="1:235" ht="83.4" customHeight="1">
      <c r="A24" s="817" t="s">
        <v>377</v>
      </c>
      <c r="B24" s="817"/>
      <c r="C24" s="817"/>
      <c r="D24" s="817"/>
      <c r="E24" s="817"/>
      <c r="F24" s="817"/>
      <c r="G24" s="817"/>
      <c r="H24" s="817"/>
      <c r="I24" s="817"/>
      <c r="J24" s="817"/>
      <c r="K24" s="347"/>
      <c r="L24" s="347"/>
      <c r="M24" s="347"/>
      <c r="N24" s="347"/>
      <c r="O24" s="347"/>
      <c r="P24" s="347"/>
      <c r="Q24" s="347"/>
      <c r="R24" s="347"/>
      <c r="S24" s="347"/>
      <c r="T24" s="817"/>
      <c r="U24" s="817"/>
      <c r="V24" s="817"/>
      <c r="W24" s="817"/>
      <c r="X24" s="817"/>
      <c r="Y24" s="817"/>
      <c r="Z24" s="817"/>
      <c r="AA24" s="817"/>
      <c r="AB24" s="817"/>
      <c r="AC24" s="817"/>
      <c r="AD24" s="817"/>
      <c r="AE24" s="817"/>
      <c r="AF24" s="817"/>
      <c r="AG24" s="817"/>
      <c r="AH24" s="817"/>
      <c r="AI24" s="817"/>
      <c r="AJ24" s="817"/>
      <c r="AK24" s="817"/>
      <c r="AL24" s="817"/>
      <c r="AM24" s="817"/>
      <c r="AN24" s="817"/>
      <c r="AO24" s="817"/>
      <c r="AP24" s="817"/>
      <c r="AQ24" s="817"/>
      <c r="AR24" s="817"/>
      <c r="AS24" s="817"/>
      <c r="AT24" s="817"/>
      <c r="AU24" s="817"/>
      <c r="AV24" s="817"/>
      <c r="AW24" s="817"/>
      <c r="AX24" s="817"/>
      <c r="AY24" s="817"/>
      <c r="AZ24" s="817"/>
      <c r="BA24" s="817"/>
      <c r="BB24" s="817"/>
      <c r="BC24" s="817"/>
      <c r="BD24" s="817"/>
      <c r="BE24" s="817"/>
      <c r="BF24" s="817"/>
      <c r="BG24" s="817"/>
      <c r="BH24" s="817"/>
      <c r="BI24" s="817"/>
      <c r="BJ24" s="817"/>
      <c r="BK24" s="817"/>
      <c r="BL24" s="817"/>
      <c r="BM24" s="817"/>
      <c r="BN24" s="817"/>
      <c r="BO24" s="817"/>
      <c r="BP24" s="817"/>
      <c r="BQ24" s="817"/>
      <c r="BR24" s="817"/>
      <c r="BS24" s="817"/>
      <c r="BT24" s="817"/>
      <c r="BU24" s="817"/>
      <c r="BV24" s="817"/>
      <c r="BW24" s="817"/>
      <c r="BX24" s="817"/>
      <c r="BY24" s="817"/>
      <c r="BZ24" s="817"/>
      <c r="CA24" s="817"/>
      <c r="CB24" s="817"/>
      <c r="CC24" s="817"/>
      <c r="CD24" s="817"/>
      <c r="CE24" s="817"/>
      <c r="CF24" s="817"/>
      <c r="CG24" s="817"/>
      <c r="CH24" s="817"/>
      <c r="CI24" s="817"/>
      <c r="CJ24" s="817"/>
      <c r="CK24" s="817"/>
      <c r="CL24" s="817"/>
      <c r="CM24" s="817"/>
      <c r="CN24" s="817"/>
      <c r="CO24" s="817"/>
      <c r="CP24" s="817"/>
      <c r="CQ24" s="817"/>
      <c r="CR24" s="817"/>
      <c r="CS24" s="817"/>
      <c r="CT24" s="817"/>
      <c r="CU24" s="817"/>
      <c r="CV24" s="817"/>
      <c r="CW24" s="817"/>
      <c r="CX24" s="817"/>
      <c r="CY24" s="817"/>
      <c r="CZ24" s="817"/>
      <c r="DA24" s="817"/>
      <c r="DB24" s="817"/>
      <c r="DC24" s="817"/>
      <c r="DD24" s="817"/>
      <c r="DE24" s="817"/>
      <c r="DF24" s="817"/>
      <c r="DG24" s="817"/>
      <c r="DH24" s="817"/>
      <c r="DI24" s="817"/>
      <c r="DJ24" s="817"/>
      <c r="DK24" s="817"/>
      <c r="DL24" s="817"/>
      <c r="DM24" s="817"/>
      <c r="DN24" s="817"/>
      <c r="DO24" s="817"/>
      <c r="DP24" s="817"/>
      <c r="DQ24" s="817"/>
      <c r="DR24" s="817"/>
      <c r="DS24" s="817"/>
      <c r="DT24" s="817"/>
      <c r="DU24" s="817"/>
      <c r="DV24" s="817"/>
      <c r="DW24" s="817"/>
      <c r="DX24" s="817"/>
      <c r="DY24" s="817"/>
      <c r="DZ24" s="817"/>
      <c r="EA24" s="817"/>
      <c r="EB24" s="817"/>
      <c r="EC24" s="817"/>
      <c r="ED24" s="817"/>
      <c r="EE24" s="817"/>
      <c r="EF24" s="817"/>
      <c r="EG24" s="817"/>
      <c r="EH24" s="817"/>
      <c r="EI24" s="817"/>
      <c r="EJ24" s="817"/>
      <c r="EK24" s="817"/>
      <c r="EL24" s="817"/>
      <c r="EM24" s="817"/>
      <c r="EN24" s="817"/>
      <c r="EO24" s="817"/>
      <c r="EP24" s="817"/>
      <c r="EQ24" s="817"/>
      <c r="ER24" s="817"/>
      <c r="ES24" s="817"/>
      <c r="ET24" s="817"/>
      <c r="EU24" s="817"/>
      <c r="EV24" s="817"/>
      <c r="EW24" s="817"/>
      <c r="EX24" s="817"/>
      <c r="EY24" s="817"/>
      <c r="EZ24" s="817"/>
      <c r="FA24" s="817"/>
      <c r="FB24" s="817"/>
      <c r="FC24" s="817"/>
      <c r="FD24" s="817"/>
      <c r="FE24" s="817"/>
      <c r="FF24" s="817"/>
      <c r="FG24" s="817"/>
      <c r="FH24" s="817"/>
      <c r="FI24" s="817"/>
      <c r="FJ24" s="817"/>
      <c r="FK24" s="817"/>
      <c r="FL24" s="817"/>
      <c r="FM24" s="817"/>
      <c r="FN24" s="817"/>
      <c r="FO24" s="817"/>
      <c r="FP24" s="817"/>
      <c r="FQ24" s="817"/>
      <c r="FR24" s="817"/>
      <c r="FS24" s="817"/>
      <c r="FT24" s="817"/>
      <c r="FU24" s="817"/>
      <c r="FV24" s="817"/>
      <c r="FW24" s="817"/>
      <c r="FX24" s="817"/>
      <c r="FY24" s="817"/>
      <c r="FZ24" s="817"/>
      <c r="GA24" s="817"/>
      <c r="GB24" s="817"/>
      <c r="GC24" s="817"/>
      <c r="GD24" s="817"/>
      <c r="GE24" s="817"/>
      <c r="GF24" s="817"/>
      <c r="GG24" s="817"/>
      <c r="GH24" s="817"/>
      <c r="GI24" s="817"/>
      <c r="GJ24" s="817"/>
      <c r="GK24" s="817"/>
      <c r="GL24" s="817"/>
      <c r="GM24" s="817"/>
      <c r="GN24" s="817"/>
      <c r="GO24" s="817"/>
      <c r="GP24" s="817"/>
      <c r="GQ24" s="817"/>
      <c r="GR24" s="817"/>
      <c r="GS24" s="817"/>
      <c r="GT24" s="817"/>
      <c r="GU24" s="817"/>
      <c r="GV24" s="817"/>
      <c r="GW24" s="817"/>
      <c r="GX24" s="817"/>
      <c r="GY24" s="817"/>
      <c r="GZ24" s="817"/>
      <c r="HA24" s="817"/>
      <c r="HB24" s="817"/>
      <c r="HC24" s="817"/>
      <c r="HD24" s="817"/>
      <c r="HE24" s="817"/>
      <c r="HF24" s="817"/>
      <c r="HG24" s="817"/>
      <c r="HH24" s="817"/>
      <c r="HI24" s="817"/>
      <c r="HJ24" s="817"/>
      <c r="HK24" s="817"/>
      <c r="HL24" s="817"/>
      <c r="HM24" s="817"/>
      <c r="HN24" s="817"/>
      <c r="HO24" s="817"/>
      <c r="HP24" s="817"/>
      <c r="HQ24" s="817"/>
      <c r="HR24" s="817"/>
      <c r="HS24" s="817"/>
      <c r="HT24" s="817"/>
      <c r="HU24" s="817"/>
      <c r="HV24" s="817"/>
      <c r="HW24" s="817"/>
      <c r="HX24" s="817"/>
      <c r="HY24" s="817"/>
      <c r="HZ24" s="817"/>
      <c r="IA24" s="817"/>
    </row>
    <row r="25" spans="1:235" ht="6.75" customHeight="1">
      <c r="A25" s="347"/>
      <c r="B25" s="347"/>
      <c r="C25" s="347"/>
      <c r="D25" s="347"/>
      <c r="E25" s="347"/>
      <c r="F25" s="347"/>
      <c r="G25" s="347"/>
      <c r="H25" s="347"/>
    </row>
    <row r="26" spans="1:235" ht="17.25" customHeight="1">
      <c r="A26" s="817" t="s">
        <v>378</v>
      </c>
      <c r="B26" s="817"/>
      <c r="C26" s="817"/>
      <c r="D26" s="817"/>
      <c r="E26" s="817"/>
      <c r="F26" s="817"/>
      <c r="G26" s="817"/>
      <c r="H26" s="817"/>
      <c r="I26" s="817"/>
      <c r="J26" s="817"/>
      <c r="K26" s="347"/>
      <c r="L26" s="347"/>
      <c r="M26" s="347"/>
      <c r="N26" s="347"/>
      <c r="O26" s="347"/>
      <c r="P26" s="347"/>
      <c r="Q26" s="347"/>
      <c r="R26" s="347"/>
      <c r="S26" s="347"/>
      <c r="T26" s="817"/>
      <c r="U26" s="817"/>
      <c r="V26" s="817"/>
      <c r="W26" s="817"/>
      <c r="X26" s="817"/>
      <c r="Y26" s="817"/>
      <c r="Z26" s="817"/>
      <c r="AA26" s="817"/>
      <c r="AB26" s="817"/>
      <c r="AC26" s="817"/>
      <c r="AD26" s="817"/>
      <c r="AE26" s="817"/>
      <c r="AF26" s="817"/>
      <c r="AG26" s="817"/>
      <c r="AH26" s="817"/>
      <c r="AI26" s="817"/>
      <c r="AJ26" s="817"/>
      <c r="AK26" s="817"/>
      <c r="AL26" s="817"/>
      <c r="AM26" s="817"/>
      <c r="AN26" s="817"/>
      <c r="AO26" s="817"/>
      <c r="AP26" s="817"/>
      <c r="AQ26" s="817"/>
      <c r="AR26" s="817"/>
      <c r="AS26" s="817"/>
      <c r="AT26" s="817"/>
      <c r="AU26" s="817"/>
      <c r="AV26" s="817"/>
      <c r="AW26" s="817"/>
      <c r="AX26" s="817"/>
      <c r="AY26" s="817"/>
      <c r="AZ26" s="817"/>
      <c r="BA26" s="817"/>
      <c r="BB26" s="817"/>
      <c r="BC26" s="817"/>
      <c r="BD26" s="817"/>
      <c r="BE26" s="817"/>
      <c r="BF26" s="817"/>
      <c r="BG26" s="817"/>
      <c r="BH26" s="817"/>
      <c r="BI26" s="817"/>
      <c r="BJ26" s="817"/>
      <c r="BK26" s="817"/>
      <c r="BL26" s="817"/>
      <c r="BM26" s="817"/>
      <c r="BN26" s="817"/>
      <c r="BO26" s="817"/>
      <c r="BP26" s="817"/>
      <c r="BQ26" s="817"/>
      <c r="BR26" s="817"/>
      <c r="BS26" s="817"/>
      <c r="BT26" s="817"/>
      <c r="BU26" s="817"/>
      <c r="BV26" s="817"/>
      <c r="BW26" s="817"/>
      <c r="BX26" s="817"/>
      <c r="BY26" s="817"/>
      <c r="BZ26" s="817"/>
      <c r="CA26" s="817"/>
      <c r="CB26" s="817"/>
      <c r="CC26" s="817"/>
      <c r="CD26" s="817"/>
      <c r="CE26" s="817"/>
      <c r="CF26" s="817"/>
      <c r="CG26" s="817"/>
      <c r="CH26" s="817"/>
      <c r="CI26" s="817"/>
      <c r="CJ26" s="817"/>
      <c r="CK26" s="817"/>
      <c r="CL26" s="817"/>
      <c r="CM26" s="817"/>
      <c r="CN26" s="817"/>
      <c r="CO26" s="817"/>
      <c r="CP26" s="817"/>
      <c r="CQ26" s="817"/>
      <c r="CR26" s="817"/>
      <c r="CS26" s="817"/>
      <c r="CT26" s="817"/>
      <c r="CU26" s="817"/>
      <c r="CV26" s="817"/>
      <c r="CW26" s="817"/>
      <c r="CX26" s="817"/>
      <c r="CY26" s="817"/>
      <c r="CZ26" s="817"/>
      <c r="DA26" s="817"/>
      <c r="DB26" s="817"/>
      <c r="DC26" s="817"/>
      <c r="DD26" s="817"/>
      <c r="DE26" s="817"/>
      <c r="DF26" s="817"/>
      <c r="DG26" s="817"/>
      <c r="DH26" s="817"/>
      <c r="DI26" s="817"/>
      <c r="DJ26" s="817"/>
      <c r="DK26" s="817"/>
      <c r="DL26" s="817"/>
      <c r="DM26" s="817"/>
      <c r="DN26" s="817"/>
      <c r="DO26" s="817"/>
      <c r="DP26" s="817"/>
      <c r="DQ26" s="817"/>
      <c r="DR26" s="817"/>
      <c r="DS26" s="817"/>
      <c r="DT26" s="817"/>
      <c r="DU26" s="817"/>
      <c r="DV26" s="817"/>
      <c r="DW26" s="817"/>
      <c r="DX26" s="817"/>
      <c r="DY26" s="817"/>
      <c r="DZ26" s="817"/>
      <c r="EA26" s="817"/>
      <c r="EB26" s="817"/>
      <c r="EC26" s="817"/>
      <c r="ED26" s="817"/>
      <c r="EE26" s="817"/>
      <c r="EF26" s="817"/>
      <c r="EG26" s="817"/>
      <c r="EH26" s="817"/>
      <c r="EI26" s="817"/>
      <c r="EJ26" s="817"/>
      <c r="EK26" s="817"/>
      <c r="EL26" s="817"/>
      <c r="EM26" s="817"/>
      <c r="EN26" s="817"/>
      <c r="EO26" s="817"/>
      <c r="EP26" s="817"/>
      <c r="EQ26" s="817"/>
      <c r="ER26" s="817"/>
      <c r="ES26" s="817"/>
      <c r="ET26" s="817"/>
      <c r="EU26" s="817"/>
      <c r="EV26" s="817"/>
      <c r="EW26" s="817"/>
      <c r="EX26" s="817"/>
      <c r="EY26" s="817"/>
      <c r="EZ26" s="817"/>
      <c r="FA26" s="817"/>
      <c r="FB26" s="817"/>
      <c r="FC26" s="817"/>
      <c r="FD26" s="817"/>
      <c r="FE26" s="817"/>
      <c r="FF26" s="817"/>
      <c r="FG26" s="817"/>
      <c r="FH26" s="817"/>
      <c r="FI26" s="817"/>
      <c r="FJ26" s="817"/>
      <c r="FK26" s="817"/>
      <c r="FL26" s="817"/>
      <c r="FM26" s="817"/>
      <c r="FN26" s="817"/>
      <c r="FO26" s="817"/>
      <c r="FP26" s="817"/>
      <c r="FQ26" s="817"/>
      <c r="FR26" s="817"/>
      <c r="FS26" s="817"/>
      <c r="FT26" s="817"/>
      <c r="FU26" s="817"/>
      <c r="FV26" s="817"/>
      <c r="FW26" s="817"/>
      <c r="FX26" s="817"/>
      <c r="FY26" s="817"/>
      <c r="FZ26" s="817"/>
      <c r="GA26" s="817"/>
      <c r="GB26" s="817"/>
      <c r="GC26" s="817"/>
      <c r="GD26" s="817"/>
      <c r="GE26" s="817"/>
      <c r="GF26" s="817"/>
      <c r="GG26" s="817"/>
      <c r="GH26" s="817"/>
      <c r="GI26" s="817"/>
      <c r="GJ26" s="817"/>
      <c r="GK26" s="817"/>
      <c r="GL26" s="817"/>
      <c r="GM26" s="817"/>
      <c r="GN26" s="817"/>
      <c r="GO26" s="817"/>
      <c r="GP26" s="817"/>
      <c r="GQ26" s="817"/>
      <c r="GR26" s="817"/>
      <c r="GS26" s="817"/>
      <c r="GT26" s="817"/>
      <c r="GU26" s="817"/>
      <c r="GV26" s="817"/>
      <c r="GW26" s="817"/>
      <c r="GX26" s="817"/>
      <c r="GY26" s="817"/>
      <c r="GZ26" s="817"/>
      <c r="HA26" s="817"/>
      <c r="HB26" s="817"/>
      <c r="HC26" s="817"/>
      <c r="HD26" s="817"/>
      <c r="HE26" s="817"/>
      <c r="HF26" s="817"/>
      <c r="HG26" s="817"/>
      <c r="HH26" s="817"/>
      <c r="HI26" s="817"/>
      <c r="HJ26" s="817"/>
      <c r="HK26" s="817"/>
      <c r="HL26" s="817"/>
      <c r="HM26" s="817"/>
      <c r="HN26" s="817"/>
      <c r="HO26" s="817"/>
      <c r="HP26" s="817"/>
      <c r="HQ26" s="817"/>
      <c r="HR26" s="817"/>
      <c r="HS26" s="817"/>
      <c r="HT26" s="817"/>
      <c r="HU26" s="817"/>
      <c r="HV26" s="817"/>
      <c r="HW26" s="817"/>
      <c r="HX26" s="817"/>
      <c r="HY26" s="817"/>
      <c r="HZ26" s="817"/>
      <c r="IA26" s="817"/>
    </row>
    <row r="27" spans="1:235" ht="6.75" customHeight="1">
      <c r="A27" s="347"/>
      <c r="B27" s="347"/>
      <c r="C27" s="347"/>
      <c r="D27" s="347"/>
      <c r="E27" s="347"/>
      <c r="F27" s="347"/>
      <c r="G27" s="347"/>
      <c r="H27" s="347"/>
    </row>
    <row r="28" spans="1:235" ht="66.75" customHeight="1">
      <c r="A28" s="817" t="s">
        <v>379</v>
      </c>
      <c r="B28" s="817"/>
      <c r="C28" s="817"/>
      <c r="D28" s="817"/>
      <c r="E28" s="817"/>
      <c r="F28" s="817"/>
      <c r="G28" s="817"/>
      <c r="H28" s="817"/>
      <c r="I28" s="817"/>
      <c r="J28" s="817"/>
      <c r="K28" s="347"/>
      <c r="L28" s="347"/>
      <c r="M28" s="347"/>
      <c r="N28" s="347"/>
      <c r="O28" s="347"/>
      <c r="P28" s="347"/>
      <c r="Q28" s="347"/>
      <c r="R28" s="347"/>
      <c r="S28" s="347"/>
      <c r="T28" s="817"/>
      <c r="U28" s="817"/>
      <c r="V28" s="817"/>
      <c r="W28" s="817"/>
      <c r="X28" s="817"/>
      <c r="Y28" s="817"/>
      <c r="Z28" s="817"/>
      <c r="AA28" s="817"/>
      <c r="AB28" s="817"/>
      <c r="AC28" s="817"/>
      <c r="AD28" s="817"/>
      <c r="AE28" s="817"/>
      <c r="AF28" s="817"/>
      <c r="AG28" s="817"/>
      <c r="AH28" s="817"/>
      <c r="AI28" s="817"/>
      <c r="AJ28" s="817"/>
      <c r="AK28" s="817"/>
      <c r="AL28" s="817"/>
      <c r="AM28" s="817"/>
      <c r="AN28" s="817"/>
      <c r="AO28" s="817"/>
      <c r="AP28" s="817"/>
      <c r="AQ28" s="817"/>
      <c r="AR28" s="817"/>
      <c r="AS28" s="817"/>
      <c r="AT28" s="817"/>
      <c r="AU28" s="817"/>
      <c r="AV28" s="817"/>
      <c r="AW28" s="817"/>
      <c r="AX28" s="817"/>
      <c r="AY28" s="817"/>
      <c r="AZ28" s="817"/>
      <c r="BA28" s="817"/>
      <c r="BB28" s="817"/>
      <c r="BC28" s="817"/>
      <c r="BD28" s="817"/>
      <c r="BE28" s="817"/>
      <c r="BF28" s="817"/>
      <c r="BG28" s="817"/>
      <c r="BH28" s="817"/>
      <c r="BI28" s="817"/>
      <c r="BJ28" s="817"/>
      <c r="BK28" s="817"/>
      <c r="BL28" s="817"/>
      <c r="BM28" s="817"/>
      <c r="BN28" s="817"/>
      <c r="BO28" s="817"/>
      <c r="BP28" s="817"/>
      <c r="BQ28" s="817"/>
      <c r="BR28" s="817"/>
      <c r="BS28" s="817"/>
      <c r="BT28" s="817"/>
      <c r="BU28" s="817"/>
      <c r="BV28" s="817"/>
      <c r="BW28" s="817"/>
      <c r="BX28" s="817"/>
      <c r="BY28" s="817"/>
      <c r="BZ28" s="817"/>
      <c r="CA28" s="817"/>
      <c r="CB28" s="817"/>
      <c r="CC28" s="817"/>
      <c r="CD28" s="817"/>
      <c r="CE28" s="817"/>
      <c r="CF28" s="817"/>
      <c r="CG28" s="817"/>
      <c r="CH28" s="817"/>
      <c r="CI28" s="817"/>
      <c r="CJ28" s="817"/>
      <c r="CK28" s="817"/>
      <c r="CL28" s="817"/>
      <c r="CM28" s="817"/>
      <c r="CN28" s="817"/>
      <c r="CO28" s="817"/>
      <c r="CP28" s="817"/>
      <c r="CQ28" s="817"/>
      <c r="CR28" s="817"/>
      <c r="CS28" s="817"/>
      <c r="CT28" s="817"/>
      <c r="CU28" s="817"/>
      <c r="CV28" s="817"/>
      <c r="CW28" s="817"/>
      <c r="CX28" s="817"/>
      <c r="CY28" s="817"/>
      <c r="CZ28" s="817"/>
      <c r="DA28" s="817"/>
      <c r="DB28" s="817"/>
      <c r="DC28" s="817"/>
      <c r="DD28" s="817"/>
      <c r="DE28" s="817"/>
      <c r="DF28" s="817"/>
      <c r="DG28" s="817"/>
      <c r="DH28" s="817"/>
      <c r="DI28" s="817"/>
      <c r="DJ28" s="817"/>
      <c r="DK28" s="817"/>
      <c r="DL28" s="817"/>
      <c r="DM28" s="817"/>
      <c r="DN28" s="817"/>
      <c r="DO28" s="817"/>
      <c r="DP28" s="817"/>
      <c r="DQ28" s="817"/>
      <c r="DR28" s="817"/>
      <c r="DS28" s="817"/>
      <c r="DT28" s="817"/>
      <c r="DU28" s="817"/>
      <c r="DV28" s="817"/>
      <c r="DW28" s="817"/>
      <c r="DX28" s="817"/>
      <c r="DY28" s="817"/>
      <c r="DZ28" s="817"/>
      <c r="EA28" s="817"/>
      <c r="EB28" s="817"/>
      <c r="EC28" s="817"/>
      <c r="ED28" s="817"/>
      <c r="EE28" s="817"/>
      <c r="EF28" s="817"/>
      <c r="EG28" s="817"/>
      <c r="EH28" s="817"/>
      <c r="EI28" s="817"/>
      <c r="EJ28" s="817"/>
      <c r="EK28" s="817"/>
      <c r="EL28" s="817"/>
      <c r="EM28" s="817"/>
      <c r="EN28" s="817"/>
      <c r="EO28" s="817"/>
      <c r="EP28" s="817"/>
      <c r="EQ28" s="817"/>
      <c r="ER28" s="817"/>
      <c r="ES28" s="817"/>
      <c r="ET28" s="817"/>
      <c r="EU28" s="817"/>
      <c r="EV28" s="817"/>
      <c r="EW28" s="817"/>
      <c r="EX28" s="817"/>
      <c r="EY28" s="817"/>
      <c r="EZ28" s="817"/>
      <c r="FA28" s="817"/>
      <c r="FB28" s="817"/>
      <c r="FC28" s="817"/>
      <c r="FD28" s="817"/>
      <c r="FE28" s="817"/>
      <c r="FF28" s="817"/>
      <c r="FG28" s="817"/>
      <c r="FH28" s="817"/>
      <c r="FI28" s="817"/>
      <c r="FJ28" s="817"/>
      <c r="FK28" s="817"/>
      <c r="FL28" s="817"/>
      <c r="FM28" s="817"/>
      <c r="FN28" s="817"/>
      <c r="FO28" s="817"/>
      <c r="FP28" s="817"/>
      <c r="FQ28" s="817"/>
      <c r="FR28" s="817"/>
      <c r="FS28" s="817"/>
      <c r="FT28" s="817"/>
      <c r="FU28" s="817"/>
      <c r="FV28" s="817"/>
      <c r="FW28" s="817"/>
      <c r="FX28" s="817"/>
      <c r="FY28" s="817"/>
      <c r="FZ28" s="817"/>
      <c r="GA28" s="817"/>
      <c r="GB28" s="817"/>
      <c r="GC28" s="817"/>
      <c r="GD28" s="817"/>
      <c r="GE28" s="817"/>
      <c r="GF28" s="817"/>
      <c r="GG28" s="817"/>
      <c r="GH28" s="817"/>
      <c r="GI28" s="817"/>
      <c r="GJ28" s="817"/>
      <c r="GK28" s="817"/>
      <c r="GL28" s="817"/>
      <c r="GM28" s="817"/>
      <c r="GN28" s="817"/>
      <c r="GO28" s="817"/>
      <c r="GP28" s="817"/>
      <c r="GQ28" s="817"/>
      <c r="GR28" s="817"/>
      <c r="GS28" s="817"/>
      <c r="GT28" s="817"/>
      <c r="GU28" s="817"/>
      <c r="GV28" s="817"/>
      <c r="GW28" s="817"/>
      <c r="GX28" s="817"/>
      <c r="GY28" s="817"/>
      <c r="GZ28" s="817"/>
      <c r="HA28" s="817"/>
      <c r="HB28" s="817"/>
      <c r="HC28" s="817"/>
      <c r="HD28" s="817"/>
      <c r="HE28" s="817"/>
      <c r="HF28" s="817"/>
      <c r="HG28" s="817"/>
      <c r="HH28" s="817"/>
      <c r="HI28" s="817"/>
      <c r="HJ28" s="817"/>
      <c r="HK28" s="817"/>
      <c r="HL28" s="817"/>
      <c r="HM28" s="817"/>
      <c r="HN28" s="817"/>
      <c r="HO28" s="817"/>
      <c r="HP28" s="817"/>
      <c r="HQ28" s="817"/>
      <c r="HR28" s="817"/>
      <c r="HS28" s="817"/>
      <c r="HT28" s="817"/>
      <c r="HU28" s="817"/>
      <c r="HV28" s="817"/>
      <c r="HW28" s="817"/>
      <c r="HX28" s="817"/>
      <c r="HY28" s="817"/>
      <c r="HZ28" s="817"/>
      <c r="IA28" s="817"/>
    </row>
    <row r="29" spans="1:235" ht="6.75" customHeight="1">
      <c r="A29" s="347"/>
      <c r="B29" s="347"/>
      <c r="C29" s="347"/>
      <c r="D29" s="347"/>
      <c r="E29" s="347"/>
      <c r="F29" s="347"/>
      <c r="G29" s="347"/>
      <c r="H29" s="347"/>
    </row>
    <row r="30" spans="1:235" ht="31.5" customHeight="1">
      <c r="A30" s="817" t="s">
        <v>380</v>
      </c>
      <c r="B30" s="817"/>
      <c r="C30" s="817"/>
      <c r="D30" s="817"/>
      <c r="E30" s="817"/>
      <c r="F30" s="817"/>
      <c r="G30" s="817"/>
      <c r="H30" s="817"/>
      <c r="I30" s="817"/>
      <c r="J30" s="817"/>
      <c r="K30" s="347"/>
      <c r="L30" s="347"/>
      <c r="M30" s="347"/>
      <c r="N30" s="347"/>
      <c r="O30" s="347"/>
      <c r="P30" s="347"/>
      <c r="Q30" s="347"/>
      <c r="R30" s="347"/>
      <c r="S30" s="347"/>
      <c r="T30" s="817"/>
      <c r="U30" s="817"/>
      <c r="V30" s="817"/>
      <c r="W30" s="817"/>
      <c r="X30" s="817"/>
      <c r="Y30" s="817"/>
      <c r="Z30" s="817"/>
      <c r="AA30" s="817"/>
      <c r="AB30" s="817"/>
      <c r="AC30" s="817"/>
      <c r="AD30" s="817"/>
      <c r="AE30" s="817"/>
      <c r="AF30" s="817"/>
      <c r="AG30" s="817"/>
      <c r="AH30" s="817"/>
      <c r="AI30" s="817"/>
      <c r="AJ30" s="817"/>
      <c r="AK30" s="817"/>
      <c r="AL30" s="817"/>
      <c r="AM30" s="817"/>
      <c r="AN30" s="817"/>
      <c r="AO30" s="817"/>
      <c r="AP30" s="817"/>
      <c r="AQ30" s="817"/>
      <c r="AR30" s="817"/>
      <c r="AS30" s="817"/>
      <c r="AT30" s="817"/>
      <c r="AU30" s="817"/>
      <c r="AV30" s="817"/>
      <c r="AW30" s="817"/>
      <c r="AX30" s="817"/>
      <c r="AY30" s="817"/>
      <c r="AZ30" s="817"/>
      <c r="BA30" s="817"/>
      <c r="BB30" s="817"/>
      <c r="BC30" s="817"/>
      <c r="BD30" s="817"/>
      <c r="BE30" s="817"/>
      <c r="BF30" s="817"/>
      <c r="BG30" s="817"/>
      <c r="BH30" s="817"/>
      <c r="BI30" s="817"/>
      <c r="BJ30" s="817"/>
      <c r="BK30" s="817"/>
      <c r="BL30" s="817"/>
      <c r="BM30" s="817"/>
      <c r="BN30" s="817"/>
      <c r="BO30" s="817"/>
      <c r="BP30" s="817"/>
      <c r="BQ30" s="817"/>
      <c r="BR30" s="817"/>
      <c r="BS30" s="817"/>
      <c r="BT30" s="817"/>
      <c r="BU30" s="817"/>
      <c r="BV30" s="817"/>
      <c r="BW30" s="817"/>
      <c r="BX30" s="817"/>
      <c r="BY30" s="817"/>
      <c r="BZ30" s="817"/>
      <c r="CA30" s="817"/>
      <c r="CB30" s="817"/>
      <c r="CC30" s="817"/>
      <c r="CD30" s="817"/>
      <c r="CE30" s="817"/>
      <c r="CF30" s="817"/>
      <c r="CG30" s="817"/>
      <c r="CH30" s="817"/>
      <c r="CI30" s="817"/>
      <c r="CJ30" s="817"/>
      <c r="CK30" s="817"/>
      <c r="CL30" s="817"/>
      <c r="CM30" s="817"/>
      <c r="CN30" s="817"/>
      <c r="CO30" s="817"/>
      <c r="CP30" s="817"/>
      <c r="CQ30" s="817"/>
      <c r="CR30" s="817"/>
      <c r="CS30" s="817"/>
      <c r="CT30" s="817"/>
      <c r="CU30" s="817"/>
      <c r="CV30" s="817"/>
      <c r="CW30" s="817"/>
      <c r="CX30" s="817"/>
      <c r="CY30" s="817"/>
      <c r="CZ30" s="817"/>
      <c r="DA30" s="817"/>
      <c r="DB30" s="817"/>
      <c r="DC30" s="817"/>
      <c r="DD30" s="817"/>
      <c r="DE30" s="817"/>
      <c r="DF30" s="817"/>
      <c r="DG30" s="817"/>
      <c r="DH30" s="817"/>
      <c r="DI30" s="817"/>
      <c r="DJ30" s="817"/>
      <c r="DK30" s="817"/>
      <c r="DL30" s="817"/>
      <c r="DM30" s="817"/>
      <c r="DN30" s="817"/>
      <c r="DO30" s="817"/>
      <c r="DP30" s="817"/>
      <c r="DQ30" s="817"/>
      <c r="DR30" s="817"/>
      <c r="DS30" s="817"/>
      <c r="DT30" s="817"/>
      <c r="DU30" s="817"/>
      <c r="DV30" s="817"/>
      <c r="DW30" s="817"/>
      <c r="DX30" s="817"/>
      <c r="DY30" s="817"/>
      <c r="DZ30" s="817"/>
      <c r="EA30" s="817"/>
      <c r="EB30" s="817"/>
      <c r="EC30" s="817"/>
      <c r="ED30" s="817"/>
      <c r="EE30" s="817"/>
      <c r="EF30" s="817"/>
      <c r="EG30" s="817"/>
      <c r="EH30" s="817"/>
      <c r="EI30" s="817"/>
      <c r="EJ30" s="817"/>
      <c r="EK30" s="817"/>
      <c r="EL30" s="817"/>
      <c r="EM30" s="817"/>
      <c r="EN30" s="817"/>
      <c r="EO30" s="817"/>
      <c r="EP30" s="817"/>
      <c r="EQ30" s="817"/>
      <c r="ER30" s="817"/>
      <c r="ES30" s="817"/>
      <c r="ET30" s="817"/>
      <c r="EU30" s="817"/>
      <c r="EV30" s="817"/>
      <c r="EW30" s="817"/>
      <c r="EX30" s="817"/>
      <c r="EY30" s="817"/>
      <c r="EZ30" s="817"/>
      <c r="FA30" s="817"/>
      <c r="FB30" s="817"/>
      <c r="FC30" s="817"/>
      <c r="FD30" s="817"/>
      <c r="FE30" s="817"/>
      <c r="FF30" s="817"/>
      <c r="FG30" s="817"/>
      <c r="FH30" s="817"/>
      <c r="FI30" s="817"/>
      <c r="FJ30" s="817"/>
      <c r="FK30" s="817"/>
      <c r="FL30" s="817"/>
      <c r="FM30" s="817"/>
      <c r="FN30" s="817"/>
      <c r="FO30" s="817"/>
      <c r="FP30" s="817"/>
      <c r="FQ30" s="817"/>
      <c r="FR30" s="817"/>
      <c r="FS30" s="817"/>
      <c r="FT30" s="817"/>
      <c r="FU30" s="817"/>
      <c r="FV30" s="817"/>
      <c r="FW30" s="817"/>
      <c r="FX30" s="817"/>
      <c r="FY30" s="817"/>
      <c r="FZ30" s="817"/>
      <c r="GA30" s="817"/>
      <c r="GB30" s="817"/>
      <c r="GC30" s="817"/>
      <c r="GD30" s="817"/>
      <c r="GE30" s="817"/>
      <c r="GF30" s="817"/>
      <c r="GG30" s="817"/>
      <c r="GH30" s="817"/>
      <c r="GI30" s="817"/>
      <c r="GJ30" s="817"/>
      <c r="GK30" s="817"/>
      <c r="GL30" s="817"/>
      <c r="GM30" s="817"/>
      <c r="GN30" s="817"/>
      <c r="GO30" s="817"/>
      <c r="GP30" s="817"/>
      <c r="GQ30" s="817"/>
      <c r="GR30" s="817"/>
      <c r="GS30" s="817"/>
      <c r="GT30" s="817"/>
      <c r="GU30" s="817"/>
      <c r="GV30" s="817"/>
      <c r="GW30" s="817"/>
      <c r="GX30" s="817"/>
      <c r="GY30" s="817"/>
      <c r="GZ30" s="817"/>
      <c r="HA30" s="817"/>
      <c r="HB30" s="817"/>
      <c r="HC30" s="817"/>
      <c r="HD30" s="817"/>
      <c r="HE30" s="817"/>
      <c r="HF30" s="817"/>
      <c r="HG30" s="817"/>
      <c r="HH30" s="817"/>
      <c r="HI30" s="817"/>
      <c r="HJ30" s="817"/>
      <c r="HK30" s="817"/>
      <c r="HL30" s="817"/>
      <c r="HM30" s="817"/>
      <c r="HN30" s="817"/>
      <c r="HO30" s="817"/>
      <c r="HP30" s="817"/>
      <c r="HQ30" s="817"/>
      <c r="HR30" s="817"/>
      <c r="HS30" s="817"/>
      <c r="HT30" s="817"/>
      <c r="HU30" s="817"/>
      <c r="HV30" s="817"/>
      <c r="HW30" s="817"/>
      <c r="HX30" s="817"/>
      <c r="HY30" s="817"/>
      <c r="HZ30" s="817"/>
      <c r="IA30" s="817"/>
    </row>
    <row r="31" spans="1:235" ht="6.75" customHeight="1">
      <c r="A31" s="347"/>
      <c r="B31" s="347"/>
      <c r="C31" s="347"/>
      <c r="D31" s="347"/>
      <c r="E31" s="347"/>
      <c r="F31" s="347"/>
      <c r="G31" s="347"/>
      <c r="H31" s="347"/>
    </row>
    <row r="32" spans="1:235" ht="16.5" customHeight="1"/>
    <row r="33" spans="1:235" ht="16.5" customHeight="1">
      <c r="A33" s="346" t="s">
        <v>174</v>
      </c>
    </row>
    <row r="34" spans="1:235" ht="6.75" customHeight="1"/>
    <row r="35" spans="1:235" ht="48" customHeight="1">
      <c r="A35" s="817" t="s">
        <v>381</v>
      </c>
      <c r="B35" s="817"/>
      <c r="C35" s="817"/>
      <c r="D35" s="817"/>
      <c r="E35" s="817"/>
      <c r="F35" s="817"/>
      <c r="G35" s="817"/>
      <c r="H35" s="817"/>
      <c r="I35" s="817"/>
      <c r="J35" s="817"/>
      <c r="K35" s="347"/>
      <c r="L35" s="347"/>
      <c r="M35" s="347"/>
      <c r="N35" s="347"/>
      <c r="O35" s="347"/>
      <c r="P35" s="347"/>
      <c r="Q35" s="347"/>
      <c r="R35" s="347"/>
      <c r="S35" s="347"/>
      <c r="T35" s="817"/>
      <c r="U35" s="817"/>
      <c r="V35" s="817"/>
      <c r="W35" s="817"/>
      <c r="X35" s="817"/>
      <c r="Y35" s="817"/>
      <c r="Z35" s="817"/>
      <c r="AA35" s="817"/>
      <c r="AB35" s="817"/>
      <c r="AC35" s="817"/>
      <c r="AD35" s="817"/>
      <c r="AE35" s="817"/>
      <c r="AF35" s="817"/>
      <c r="AG35" s="817"/>
      <c r="AH35" s="817"/>
      <c r="AI35" s="817"/>
      <c r="AJ35" s="817"/>
      <c r="AK35" s="817"/>
      <c r="AL35" s="817"/>
      <c r="AM35" s="817"/>
      <c r="AN35" s="817"/>
      <c r="AO35" s="817"/>
      <c r="AP35" s="817"/>
      <c r="AQ35" s="817"/>
      <c r="AR35" s="817"/>
      <c r="AS35" s="817"/>
      <c r="AT35" s="817"/>
      <c r="AU35" s="817"/>
      <c r="AV35" s="817"/>
      <c r="AW35" s="817"/>
      <c r="AX35" s="817"/>
      <c r="AY35" s="817"/>
      <c r="AZ35" s="817"/>
      <c r="BA35" s="817"/>
      <c r="BB35" s="817"/>
      <c r="BC35" s="817"/>
      <c r="BD35" s="817"/>
      <c r="BE35" s="817"/>
      <c r="BF35" s="817"/>
      <c r="BG35" s="817"/>
      <c r="BH35" s="817"/>
      <c r="BI35" s="817"/>
      <c r="BJ35" s="817"/>
      <c r="BK35" s="817"/>
      <c r="BL35" s="817"/>
      <c r="BM35" s="817"/>
      <c r="BN35" s="817"/>
      <c r="BO35" s="817"/>
      <c r="BP35" s="817"/>
      <c r="BQ35" s="817"/>
      <c r="BR35" s="817"/>
      <c r="BS35" s="817"/>
      <c r="BT35" s="817"/>
      <c r="BU35" s="817"/>
      <c r="BV35" s="817"/>
      <c r="BW35" s="817"/>
      <c r="BX35" s="817"/>
      <c r="BY35" s="817"/>
      <c r="BZ35" s="817"/>
      <c r="CA35" s="817"/>
      <c r="CB35" s="817"/>
      <c r="CC35" s="817"/>
      <c r="CD35" s="817"/>
      <c r="CE35" s="817"/>
      <c r="CF35" s="817"/>
      <c r="CG35" s="817"/>
      <c r="CH35" s="817"/>
      <c r="CI35" s="817"/>
      <c r="CJ35" s="817"/>
      <c r="CK35" s="817"/>
      <c r="CL35" s="817"/>
      <c r="CM35" s="817"/>
      <c r="CN35" s="817"/>
      <c r="CO35" s="817"/>
      <c r="CP35" s="817"/>
      <c r="CQ35" s="817"/>
      <c r="CR35" s="817"/>
      <c r="CS35" s="817"/>
      <c r="CT35" s="817"/>
      <c r="CU35" s="817"/>
      <c r="CV35" s="817"/>
      <c r="CW35" s="817"/>
      <c r="CX35" s="817"/>
      <c r="CY35" s="817"/>
      <c r="CZ35" s="817"/>
      <c r="DA35" s="817"/>
      <c r="DB35" s="817"/>
      <c r="DC35" s="817"/>
      <c r="DD35" s="817"/>
      <c r="DE35" s="817"/>
      <c r="DF35" s="817"/>
      <c r="DG35" s="817"/>
      <c r="DH35" s="817"/>
      <c r="DI35" s="817"/>
      <c r="DJ35" s="817"/>
      <c r="DK35" s="817"/>
      <c r="DL35" s="817"/>
      <c r="DM35" s="817"/>
      <c r="DN35" s="817"/>
      <c r="DO35" s="817"/>
      <c r="DP35" s="817"/>
      <c r="DQ35" s="817"/>
      <c r="DR35" s="817"/>
      <c r="DS35" s="817"/>
      <c r="DT35" s="817"/>
      <c r="DU35" s="817"/>
      <c r="DV35" s="817"/>
      <c r="DW35" s="817"/>
      <c r="DX35" s="817"/>
      <c r="DY35" s="817"/>
      <c r="DZ35" s="817"/>
      <c r="EA35" s="817"/>
      <c r="EB35" s="817"/>
      <c r="EC35" s="817"/>
      <c r="ED35" s="817"/>
      <c r="EE35" s="817"/>
      <c r="EF35" s="817"/>
      <c r="EG35" s="817"/>
      <c r="EH35" s="817"/>
      <c r="EI35" s="817"/>
      <c r="EJ35" s="817"/>
      <c r="EK35" s="817"/>
      <c r="EL35" s="817"/>
      <c r="EM35" s="817"/>
      <c r="EN35" s="817"/>
      <c r="EO35" s="817"/>
      <c r="EP35" s="817"/>
      <c r="EQ35" s="817"/>
      <c r="ER35" s="817"/>
      <c r="ES35" s="817"/>
      <c r="ET35" s="817"/>
      <c r="EU35" s="817"/>
      <c r="EV35" s="817"/>
      <c r="EW35" s="817"/>
      <c r="EX35" s="817"/>
      <c r="EY35" s="817"/>
      <c r="EZ35" s="817"/>
      <c r="FA35" s="817"/>
      <c r="FB35" s="817"/>
      <c r="FC35" s="817"/>
      <c r="FD35" s="817"/>
      <c r="FE35" s="817"/>
      <c r="FF35" s="817"/>
      <c r="FG35" s="817"/>
      <c r="FH35" s="817"/>
      <c r="FI35" s="817"/>
      <c r="FJ35" s="817"/>
      <c r="FK35" s="817"/>
      <c r="FL35" s="817"/>
      <c r="FM35" s="817"/>
      <c r="FN35" s="817"/>
      <c r="FO35" s="817"/>
      <c r="FP35" s="817"/>
      <c r="FQ35" s="817"/>
      <c r="FR35" s="817"/>
      <c r="FS35" s="817"/>
      <c r="FT35" s="817"/>
      <c r="FU35" s="817"/>
      <c r="FV35" s="817"/>
      <c r="FW35" s="817"/>
      <c r="FX35" s="817"/>
      <c r="FY35" s="817"/>
      <c r="FZ35" s="817"/>
      <c r="GA35" s="817"/>
      <c r="GB35" s="817"/>
      <c r="GC35" s="817"/>
      <c r="GD35" s="817"/>
      <c r="GE35" s="817"/>
      <c r="GF35" s="817"/>
      <c r="GG35" s="817"/>
      <c r="GH35" s="817"/>
      <c r="GI35" s="817"/>
      <c r="GJ35" s="817"/>
      <c r="GK35" s="817"/>
      <c r="GL35" s="817"/>
      <c r="GM35" s="817"/>
      <c r="GN35" s="817"/>
      <c r="GO35" s="817"/>
      <c r="GP35" s="817"/>
      <c r="GQ35" s="817"/>
      <c r="GR35" s="817"/>
      <c r="GS35" s="817"/>
      <c r="GT35" s="817"/>
      <c r="GU35" s="817"/>
      <c r="GV35" s="817"/>
      <c r="GW35" s="817"/>
      <c r="GX35" s="817"/>
      <c r="GY35" s="817"/>
      <c r="GZ35" s="817"/>
      <c r="HA35" s="817"/>
      <c r="HB35" s="817"/>
      <c r="HC35" s="817"/>
      <c r="HD35" s="817"/>
      <c r="HE35" s="817"/>
      <c r="HF35" s="817"/>
      <c r="HG35" s="817"/>
      <c r="HH35" s="817"/>
      <c r="HI35" s="817"/>
      <c r="HJ35" s="817"/>
      <c r="HK35" s="817"/>
      <c r="HL35" s="817"/>
      <c r="HM35" s="817"/>
      <c r="HN35" s="817"/>
      <c r="HO35" s="817"/>
      <c r="HP35" s="817"/>
      <c r="HQ35" s="817"/>
      <c r="HR35" s="817"/>
      <c r="HS35" s="817"/>
      <c r="HT35" s="817"/>
      <c r="HU35" s="817"/>
      <c r="HV35" s="817"/>
      <c r="HW35" s="817"/>
      <c r="HX35" s="817"/>
      <c r="HY35" s="817"/>
      <c r="HZ35" s="817"/>
      <c r="IA35" s="817"/>
    </row>
    <row r="36" spans="1:235" ht="16.5" customHeight="1">
      <c r="A36" s="817" t="s">
        <v>382</v>
      </c>
      <c r="B36" s="817"/>
      <c r="C36" s="817"/>
      <c r="D36" s="817"/>
      <c r="E36" s="817"/>
      <c r="F36" s="817"/>
      <c r="G36" s="817"/>
      <c r="H36" s="817"/>
      <c r="I36" s="817"/>
      <c r="J36" s="817"/>
      <c r="K36" s="347"/>
      <c r="L36" s="347"/>
      <c r="M36" s="347"/>
      <c r="N36" s="347"/>
      <c r="O36" s="347"/>
      <c r="P36" s="347"/>
      <c r="Q36" s="347"/>
      <c r="R36" s="347"/>
      <c r="S36" s="347"/>
      <c r="T36" s="817"/>
      <c r="U36" s="817"/>
      <c r="V36" s="817"/>
      <c r="W36" s="817"/>
      <c r="X36" s="817"/>
      <c r="Y36" s="817"/>
      <c r="Z36" s="817"/>
      <c r="AA36" s="817"/>
      <c r="AB36" s="817"/>
      <c r="AC36" s="817"/>
      <c r="AD36" s="817"/>
      <c r="AE36" s="817"/>
      <c r="AF36" s="817"/>
      <c r="AG36" s="817"/>
      <c r="AH36" s="817"/>
      <c r="AI36" s="817"/>
      <c r="AJ36" s="817"/>
      <c r="AK36" s="817"/>
      <c r="AL36" s="817"/>
      <c r="AM36" s="817"/>
      <c r="AN36" s="817"/>
      <c r="AO36" s="817"/>
      <c r="AP36" s="817"/>
      <c r="AQ36" s="817"/>
      <c r="AR36" s="817"/>
      <c r="AS36" s="817"/>
      <c r="AT36" s="817"/>
      <c r="AU36" s="817"/>
      <c r="AV36" s="817"/>
      <c r="AW36" s="817"/>
      <c r="AX36" s="817"/>
      <c r="AY36" s="817"/>
      <c r="AZ36" s="817"/>
      <c r="BA36" s="817"/>
      <c r="BB36" s="817"/>
      <c r="BC36" s="817"/>
      <c r="BD36" s="817"/>
      <c r="BE36" s="817"/>
      <c r="BF36" s="817"/>
      <c r="BG36" s="817"/>
      <c r="BH36" s="817"/>
      <c r="BI36" s="817"/>
      <c r="BJ36" s="817"/>
      <c r="BK36" s="817"/>
      <c r="BL36" s="817"/>
      <c r="BM36" s="817"/>
      <c r="BN36" s="817"/>
      <c r="BO36" s="817"/>
      <c r="BP36" s="817"/>
      <c r="BQ36" s="817"/>
      <c r="BR36" s="817"/>
      <c r="BS36" s="817"/>
      <c r="BT36" s="817"/>
      <c r="BU36" s="817"/>
      <c r="BV36" s="817"/>
      <c r="BW36" s="817"/>
      <c r="BX36" s="817"/>
      <c r="BY36" s="817"/>
      <c r="BZ36" s="817"/>
      <c r="CA36" s="817"/>
      <c r="CB36" s="817"/>
      <c r="CC36" s="817"/>
      <c r="CD36" s="817"/>
      <c r="CE36" s="817"/>
      <c r="CF36" s="817"/>
      <c r="CG36" s="817"/>
      <c r="CH36" s="817"/>
      <c r="CI36" s="817"/>
      <c r="CJ36" s="817"/>
      <c r="CK36" s="817"/>
      <c r="CL36" s="817"/>
      <c r="CM36" s="817"/>
      <c r="CN36" s="817"/>
      <c r="CO36" s="817"/>
      <c r="CP36" s="817"/>
      <c r="CQ36" s="817"/>
      <c r="CR36" s="817"/>
      <c r="CS36" s="817"/>
      <c r="CT36" s="817"/>
      <c r="CU36" s="817"/>
      <c r="CV36" s="817"/>
      <c r="CW36" s="817"/>
      <c r="CX36" s="817"/>
      <c r="CY36" s="817"/>
      <c r="CZ36" s="817"/>
      <c r="DA36" s="817"/>
      <c r="DB36" s="817"/>
      <c r="DC36" s="817"/>
      <c r="DD36" s="817"/>
      <c r="DE36" s="817"/>
      <c r="DF36" s="817"/>
      <c r="DG36" s="817"/>
      <c r="DH36" s="817"/>
      <c r="DI36" s="817"/>
      <c r="DJ36" s="817"/>
      <c r="DK36" s="817"/>
      <c r="DL36" s="817"/>
      <c r="DM36" s="817"/>
      <c r="DN36" s="817"/>
      <c r="DO36" s="817"/>
      <c r="DP36" s="817"/>
      <c r="DQ36" s="817"/>
      <c r="DR36" s="817"/>
      <c r="DS36" s="817"/>
      <c r="DT36" s="817"/>
      <c r="DU36" s="817"/>
      <c r="DV36" s="817"/>
      <c r="DW36" s="817"/>
      <c r="DX36" s="817"/>
      <c r="DY36" s="817"/>
      <c r="DZ36" s="817"/>
      <c r="EA36" s="817"/>
      <c r="EB36" s="817"/>
      <c r="EC36" s="817"/>
      <c r="ED36" s="817"/>
      <c r="EE36" s="817"/>
      <c r="EF36" s="817"/>
      <c r="EG36" s="817"/>
      <c r="EH36" s="817"/>
      <c r="EI36" s="817"/>
      <c r="EJ36" s="817"/>
      <c r="EK36" s="817"/>
      <c r="EL36" s="817"/>
      <c r="EM36" s="817"/>
      <c r="EN36" s="817"/>
      <c r="EO36" s="817"/>
      <c r="EP36" s="817"/>
      <c r="EQ36" s="817"/>
      <c r="ER36" s="817"/>
      <c r="ES36" s="817"/>
      <c r="ET36" s="817"/>
      <c r="EU36" s="817"/>
      <c r="EV36" s="817"/>
      <c r="EW36" s="817"/>
      <c r="EX36" s="817"/>
      <c r="EY36" s="817"/>
      <c r="EZ36" s="817"/>
      <c r="FA36" s="817"/>
      <c r="FB36" s="817"/>
      <c r="FC36" s="817"/>
      <c r="FD36" s="817"/>
      <c r="FE36" s="817"/>
      <c r="FF36" s="817"/>
      <c r="FG36" s="817"/>
      <c r="FH36" s="817"/>
      <c r="FI36" s="817"/>
      <c r="FJ36" s="817"/>
      <c r="FK36" s="817"/>
      <c r="FL36" s="817"/>
      <c r="FM36" s="817"/>
      <c r="FN36" s="817"/>
      <c r="FO36" s="817"/>
      <c r="FP36" s="817"/>
      <c r="FQ36" s="817"/>
      <c r="FR36" s="817"/>
      <c r="FS36" s="817"/>
      <c r="FT36" s="817"/>
      <c r="FU36" s="817"/>
      <c r="FV36" s="817"/>
      <c r="FW36" s="817"/>
      <c r="FX36" s="817"/>
      <c r="FY36" s="817"/>
      <c r="FZ36" s="817"/>
      <c r="GA36" s="817"/>
      <c r="GB36" s="817"/>
      <c r="GC36" s="817"/>
      <c r="GD36" s="817"/>
      <c r="GE36" s="817"/>
      <c r="GF36" s="817"/>
      <c r="GG36" s="817"/>
      <c r="GH36" s="817"/>
      <c r="GI36" s="817"/>
      <c r="GJ36" s="817"/>
      <c r="GK36" s="817"/>
      <c r="GL36" s="817"/>
      <c r="GM36" s="817"/>
      <c r="GN36" s="817"/>
      <c r="GO36" s="817"/>
      <c r="GP36" s="817"/>
      <c r="GQ36" s="817"/>
      <c r="GR36" s="817"/>
      <c r="GS36" s="817"/>
      <c r="GT36" s="817"/>
      <c r="GU36" s="817"/>
      <c r="GV36" s="817"/>
      <c r="GW36" s="817"/>
      <c r="GX36" s="817"/>
      <c r="GY36" s="817"/>
      <c r="GZ36" s="817"/>
      <c r="HA36" s="817"/>
      <c r="HB36" s="817"/>
      <c r="HC36" s="817"/>
      <c r="HD36" s="817"/>
      <c r="HE36" s="817"/>
      <c r="HF36" s="817"/>
      <c r="HG36" s="817"/>
      <c r="HH36" s="817"/>
      <c r="HI36" s="817"/>
      <c r="HJ36" s="817"/>
      <c r="HK36" s="817"/>
      <c r="HL36" s="817"/>
      <c r="HM36" s="817"/>
      <c r="HN36" s="817"/>
      <c r="HO36" s="817"/>
      <c r="HP36" s="817"/>
      <c r="HQ36" s="817"/>
      <c r="HR36" s="817"/>
      <c r="HS36" s="817"/>
      <c r="HT36" s="817"/>
      <c r="HU36" s="817"/>
      <c r="HV36" s="817"/>
      <c r="HW36" s="817"/>
      <c r="HX36" s="817"/>
      <c r="HY36" s="817"/>
      <c r="HZ36" s="817"/>
      <c r="IA36" s="817"/>
    </row>
    <row r="37" spans="1:235" ht="16.5" customHeight="1">
      <c r="A37" s="817" t="s">
        <v>383</v>
      </c>
      <c r="B37" s="817"/>
      <c r="C37" s="817"/>
      <c r="D37" s="817"/>
      <c r="E37" s="817"/>
      <c r="F37" s="817"/>
      <c r="G37" s="817"/>
      <c r="H37" s="817"/>
      <c r="I37" s="817"/>
      <c r="J37" s="817"/>
      <c r="K37" s="347"/>
      <c r="L37" s="347"/>
      <c r="M37" s="347"/>
      <c r="N37" s="347"/>
      <c r="O37" s="347"/>
      <c r="P37" s="347"/>
      <c r="Q37" s="347"/>
      <c r="R37" s="347"/>
      <c r="S37" s="347"/>
      <c r="T37" s="817"/>
      <c r="U37" s="817"/>
      <c r="V37" s="817"/>
      <c r="W37" s="817"/>
      <c r="X37" s="817"/>
      <c r="Y37" s="817"/>
      <c r="Z37" s="817"/>
      <c r="AA37" s="817"/>
      <c r="AB37" s="817"/>
      <c r="AC37" s="817"/>
      <c r="AD37" s="817"/>
      <c r="AE37" s="817"/>
      <c r="AF37" s="817"/>
      <c r="AG37" s="817"/>
      <c r="AH37" s="817"/>
      <c r="AI37" s="817"/>
      <c r="AJ37" s="817"/>
      <c r="AK37" s="817"/>
      <c r="AL37" s="817"/>
      <c r="AM37" s="817"/>
      <c r="AN37" s="817"/>
      <c r="AO37" s="817"/>
      <c r="AP37" s="817"/>
      <c r="AQ37" s="817"/>
      <c r="AR37" s="817"/>
      <c r="AS37" s="817"/>
      <c r="AT37" s="817"/>
      <c r="AU37" s="817"/>
      <c r="AV37" s="817"/>
      <c r="AW37" s="817"/>
      <c r="AX37" s="817"/>
      <c r="AY37" s="817"/>
      <c r="AZ37" s="817"/>
      <c r="BA37" s="817"/>
      <c r="BB37" s="817"/>
      <c r="BC37" s="817"/>
      <c r="BD37" s="817"/>
      <c r="BE37" s="817"/>
      <c r="BF37" s="817"/>
      <c r="BG37" s="817"/>
      <c r="BH37" s="817"/>
      <c r="BI37" s="817"/>
      <c r="BJ37" s="817"/>
      <c r="BK37" s="817"/>
      <c r="BL37" s="817"/>
      <c r="BM37" s="817"/>
      <c r="BN37" s="817"/>
      <c r="BO37" s="817"/>
      <c r="BP37" s="817"/>
      <c r="BQ37" s="817"/>
      <c r="BR37" s="817"/>
      <c r="BS37" s="817"/>
      <c r="BT37" s="817"/>
      <c r="BU37" s="817"/>
      <c r="BV37" s="817"/>
      <c r="BW37" s="817"/>
      <c r="BX37" s="817"/>
      <c r="BY37" s="817"/>
      <c r="BZ37" s="817"/>
      <c r="CA37" s="817"/>
      <c r="CB37" s="817"/>
      <c r="CC37" s="817"/>
      <c r="CD37" s="817"/>
      <c r="CE37" s="817"/>
      <c r="CF37" s="817"/>
      <c r="CG37" s="817"/>
      <c r="CH37" s="817"/>
      <c r="CI37" s="817"/>
      <c r="CJ37" s="817"/>
      <c r="CK37" s="817"/>
      <c r="CL37" s="817"/>
      <c r="CM37" s="817"/>
      <c r="CN37" s="817"/>
      <c r="CO37" s="817"/>
      <c r="CP37" s="817"/>
      <c r="CQ37" s="817"/>
      <c r="CR37" s="817"/>
      <c r="CS37" s="817"/>
      <c r="CT37" s="817"/>
      <c r="CU37" s="817"/>
      <c r="CV37" s="817"/>
      <c r="CW37" s="817"/>
      <c r="CX37" s="817"/>
      <c r="CY37" s="817"/>
      <c r="CZ37" s="817"/>
      <c r="DA37" s="817"/>
      <c r="DB37" s="817"/>
      <c r="DC37" s="817"/>
      <c r="DD37" s="817"/>
      <c r="DE37" s="817"/>
      <c r="DF37" s="817"/>
      <c r="DG37" s="817"/>
      <c r="DH37" s="817"/>
      <c r="DI37" s="817"/>
      <c r="DJ37" s="817"/>
      <c r="DK37" s="817"/>
      <c r="DL37" s="817"/>
      <c r="DM37" s="817"/>
      <c r="DN37" s="817"/>
      <c r="DO37" s="817"/>
      <c r="DP37" s="817"/>
      <c r="DQ37" s="817"/>
      <c r="DR37" s="817"/>
      <c r="DS37" s="817"/>
      <c r="DT37" s="817"/>
      <c r="DU37" s="817"/>
      <c r="DV37" s="817"/>
      <c r="DW37" s="817"/>
      <c r="DX37" s="817"/>
      <c r="DY37" s="817"/>
      <c r="DZ37" s="817"/>
      <c r="EA37" s="817"/>
      <c r="EB37" s="817"/>
      <c r="EC37" s="817"/>
      <c r="ED37" s="817"/>
      <c r="EE37" s="817"/>
      <c r="EF37" s="817"/>
      <c r="EG37" s="817"/>
      <c r="EH37" s="817"/>
      <c r="EI37" s="817"/>
      <c r="EJ37" s="817"/>
      <c r="EK37" s="817"/>
      <c r="EL37" s="817"/>
      <c r="EM37" s="817"/>
      <c r="EN37" s="817"/>
      <c r="EO37" s="817"/>
      <c r="EP37" s="817"/>
      <c r="EQ37" s="817"/>
      <c r="ER37" s="817"/>
      <c r="ES37" s="817"/>
      <c r="ET37" s="817"/>
      <c r="EU37" s="817"/>
      <c r="EV37" s="817"/>
      <c r="EW37" s="817"/>
      <c r="EX37" s="817"/>
      <c r="EY37" s="817"/>
      <c r="EZ37" s="817"/>
      <c r="FA37" s="817"/>
      <c r="FB37" s="817"/>
      <c r="FC37" s="817"/>
      <c r="FD37" s="817"/>
      <c r="FE37" s="817"/>
      <c r="FF37" s="817"/>
      <c r="FG37" s="817"/>
      <c r="FH37" s="817"/>
      <c r="FI37" s="817"/>
      <c r="FJ37" s="817"/>
      <c r="FK37" s="817"/>
      <c r="FL37" s="817"/>
      <c r="FM37" s="817"/>
      <c r="FN37" s="817"/>
      <c r="FO37" s="817"/>
      <c r="FP37" s="817"/>
      <c r="FQ37" s="817"/>
      <c r="FR37" s="817"/>
      <c r="FS37" s="817"/>
      <c r="FT37" s="817"/>
      <c r="FU37" s="817"/>
      <c r="FV37" s="817"/>
      <c r="FW37" s="817"/>
      <c r="FX37" s="817"/>
      <c r="FY37" s="817"/>
      <c r="FZ37" s="817"/>
      <c r="GA37" s="817"/>
      <c r="GB37" s="817"/>
      <c r="GC37" s="817"/>
      <c r="GD37" s="817"/>
      <c r="GE37" s="817"/>
      <c r="GF37" s="817"/>
      <c r="GG37" s="817"/>
      <c r="GH37" s="817"/>
      <c r="GI37" s="817"/>
      <c r="GJ37" s="817"/>
      <c r="GK37" s="817"/>
      <c r="GL37" s="817"/>
      <c r="GM37" s="817"/>
      <c r="GN37" s="817"/>
      <c r="GO37" s="817"/>
      <c r="GP37" s="817"/>
      <c r="GQ37" s="817"/>
      <c r="GR37" s="817"/>
      <c r="GS37" s="817"/>
      <c r="GT37" s="817"/>
      <c r="GU37" s="817"/>
      <c r="GV37" s="817"/>
      <c r="GW37" s="817"/>
      <c r="GX37" s="817"/>
      <c r="GY37" s="817"/>
      <c r="GZ37" s="817"/>
      <c r="HA37" s="817"/>
      <c r="HB37" s="817"/>
      <c r="HC37" s="817"/>
      <c r="HD37" s="817"/>
      <c r="HE37" s="817"/>
      <c r="HF37" s="817"/>
      <c r="HG37" s="817"/>
      <c r="HH37" s="817"/>
      <c r="HI37" s="817"/>
      <c r="HJ37" s="817"/>
      <c r="HK37" s="817"/>
      <c r="HL37" s="817"/>
      <c r="HM37" s="817"/>
      <c r="HN37" s="817"/>
      <c r="HO37" s="817"/>
      <c r="HP37" s="817"/>
      <c r="HQ37" s="817"/>
      <c r="HR37" s="817"/>
      <c r="HS37" s="817"/>
      <c r="HT37" s="817"/>
      <c r="HU37" s="817"/>
      <c r="HV37" s="817"/>
      <c r="HW37" s="817"/>
      <c r="HX37" s="817"/>
      <c r="HY37" s="817"/>
      <c r="HZ37" s="817"/>
      <c r="IA37" s="817"/>
    </row>
    <row r="38" spans="1:235" ht="6.75" customHeight="1">
      <c r="A38" s="347"/>
      <c r="B38" s="347"/>
      <c r="C38" s="347"/>
      <c r="D38" s="347"/>
      <c r="E38" s="347"/>
      <c r="F38" s="347"/>
      <c r="G38" s="347"/>
      <c r="H38" s="347"/>
    </row>
    <row r="39" spans="1:235" ht="31.5" customHeight="1">
      <c r="A39" s="817" t="s">
        <v>384</v>
      </c>
      <c r="B39" s="817"/>
      <c r="C39" s="817"/>
      <c r="D39" s="817"/>
      <c r="E39" s="817"/>
      <c r="F39" s="817"/>
      <c r="G39" s="817"/>
      <c r="H39" s="817"/>
      <c r="I39" s="817"/>
      <c r="J39" s="817"/>
      <c r="K39" s="347"/>
      <c r="L39" s="347"/>
      <c r="M39" s="347"/>
      <c r="N39" s="347"/>
      <c r="O39" s="347"/>
      <c r="P39" s="347"/>
      <c r="Q39" s="347"/>
      <c r="R39" s="347"/>
      <c r="S39" s="347"/>
      <c r="T39" s="347"/>
      <c r="U39" s="347"/>
      <c r="V39" s="347"/>
      <c r="W39" s="347"/>
      <c r="X39" s="347"/>
      <c r="Y39" s="347"/>
      <c r="Z39" s="347"/>
      <c r="AA39" s="347"/>
      <c r="AB39" s="347"/>
      <c r="AC39" s="347"/>
      <c r="AD39" s="347"/>
      <c r="AE39" s="347"/>
      <c r="AF39" s="347"/>
      <c r="AG39" s="347"/>
      <c r="AH39" s="347"/>
      <c r="AI39" s="347"/>
      <c r="AJ39" s="347"/>
      <c r="AK39" s="347"/>
      <c r="AL39" s="347"/>
      <c r="AM39" s="347"/>
      <c r="AN39" s="347"/>
      <c r="AO39" s="347"/>
      <c r="AP39" s="347"/>
      <c r="AQ39" s="347"/>
      <c r="AR39" s="347"/>
      <c r="AS39" s="347"/>
      <c r="AT39" s="347"/>
      <c r="AU39" s="347"/>
      <c r="AV39" s="347"/>
      <c r="AW39" s="347"/>
      <c r="AX39" s="347"/>
      <c r="AY39" s="347"/>
      <c r="AZ39" s="347"/>
      <c r="BA39" s="347"/>
      <c r="BB39" s="347"/>
      <c r="BC39" s="347"/>
      <c r="BD39" s="347"/>
      <c r="BE39" s="347"/>
      <c r="BF39" s="347"/>
      <c r="BG39" s="347"/>
      <c r="BH39" s="347"/>
      <c r="BI39" s="347"/>
      <c r="BJ39" s="347"/>
      <c r="BK39" s="347"/>
      <c r="BL39" s="347"/>
      <c r="BM39" s="347"/>
      <c r="BN39" s="347"/>
      <c r="BO39" s="347"/>
      <c r="BP39" s="347"/>
      <c r="BQ39" s="347"/>
      <c r="BR39" s="347"/>
      <c r="BS39" s="347"/>
      <c r="BT39" s="347"/>
      <c r="BU39" s="347"/>
      <c r="BV39" s="347"/>
      <c r="BW39" s="347"/>
      <c r="BX39" s="347"/>
      <c r="BY39" s="347"/>
      <c r="BZ39" s="347"/>
      <c r="CA39" s="347"/>
      <c r="CB39" s="347"/>
      <c r="CC39" s="347"/>
      <c r="CD39" s="347"/>
      <c r="CE39" s="347"/>
      <c r="CF39" s="347"/>
      <c r="CG39" s="347"/>
      <c r="CH39" s="347"/>
      <c r="CI39" s="347"/>
      <c r="CJ39" s="347"/>
      <c r="CK39" s="347"/>
      <c r="CL39" s="347"/>
      <c r="CM39" s="347"/>
      <c r="CN39" s="347"/>
      <c r="CO39" s="347"/>
      <c r="CP39" s="347"/>
      <c r="CQ39" s="347"/>
      <c r="CR39" s="347"/>
      <c r="CS39" s="347"/>
      <c r="CT39" s="347"/>
      <c r="CU39" s="347"/>
      <c r="CV39" s="347"/>
      <c r="CW39" s="347"/>
      <c r="CX39" s="347"/>
      <c r="CY39" s="347"/>
      <c r="CZ39" s="347"/>
      <c r="DA39" s="347"/>
      <c r="DB39" s="347"/>
      <c r="DC39" s="347"/>
      <c r="DD39" s="347"/>
      <c r="DE39" s="347"/>
      <c r="DF39" s="347"/>
      <c r="DG39" s="347"/>
      <c r="DH39" s="347"/>
      <c r="DI39" s="347"/>
      <c r="DJ39" s="347"/>
      <c r="DK39" s="347"/>
      <c r="DL39" s="347"/>
      <c r="DM39" s="347"/>
      <c r="DN39" s="347"/>
      <c r="DO39" s="347"/>
      <c r="DP39" s="347"/>
      <c r="DQ39" s="347"/>
      <c r="DR39" s="347"/>
      <c r="DS39" s="347"/>
      <c r="DT39" s="347"/>
      <c r="DU39" s="347"/>
      <c r="DV39" s="347"/>
      <c r="DW39" s="347"/>
      <c r="DX39" s="347"/>
      <c r="DY39" s="347"/>
      <c r="DZ39" s="347"/>
      <c r="EA39" s="347"/>
      <c r="EB39" s="347"/>
      <c r="EC39" s="347"/>
      <c r="ED39" s="347"/>
      <c r="EE39" s="347"/>
      <c r="EF39" s="347"/>
      <c r="EG39" s="347"/>
      <c r="EH39" s="347"/>
      <c r="EI39" s="347"/>
      <c r="EJ39" s="347"/>
      <c r="EK39" s="347"/>
      <c r="EL39" s="347"/>
      <c r="EM39" s="347"/>
      <c r="EN39" s="347"/>
      <c r="EO39" s="347"/>
      <c r="EP39" s="347"/>
      <c r="EQ39" s="347"/>
      <c r="ER39" s="347"/>
      <c r="ES39" s="347"/>
      <c r="ET39" s="347"/>
      <c r="EU39" s="347"/>
      <c r="EV39" s="347"/>
      <c r="EW39" s="347"/>
      <c r="EX39" s="347"/>
      <c r="EY39" s="347"/>
      <c r="EZ39" s="347"/>
      <c r="FA39" s="347"/>
      <c r="FB39" s="347"/>
      <c r="FC39" s="347"/>
      <c r="FD39" s="347"/>
      <c r="FE39" s="347"/>
      <c r="FF39" s="347"/>
      <c r="FG39" s="347"/>
      <c r="FH39" s="347"/>
      <c r="FI39" s="347"/>
      <c r="FJ39" s="347"/>
      <c r="FK39" s="347"/>
      <c r="FL39" s="347"/>
      <c r="FM39" s="347"/>
      <c r="FN39" s="347"/>
      <c r="FO39" s="347"/>
      <c r="FP39" s="347"/>
      <c r="FQ39" s="347"/>
      <c r="FR39" s="347"/>
      <c r="FS39" s="347"/>
      <c r="FT39" s="347"/>
      <c r="FU39" s="347"/>
      <c r="FV39" s="347"/>
      <c r="FW39" s="347"/>
      <c r="FX39" s="347"/>
      <c r="FY39" s="347"/>
      <c r="FZ39" s="347"/>
      <c r="GA39" s="347"/>
      <c r="GB39" s="347"/>
      <c r="GC39" s="347"/>
      <c r="GD39" s="347"/>
      <c r="GE39" s="347"/>
      <c r="GF39" s="347"/>
      <c r="GG39" s="347"/>
      <c r="GH39" s="347"/>
      <c r="GI39" s="347"/>
      <c r="GJ39" s="347"/>
      <c r="GK39" s="347"/>
      <c r="GL39" s="347"/>
      <c r="GM39" s="347"/>
      <c r="GN39" s="347"/>
      <c r="GO39" s="347"/>
      <c r="GP39" s="347"/>
      <c r="GQ39" s="347"/>
      <c r="GR39" s="347"/>
      <c r="GS39" s="347"/>
      <c r="GT39" s="347"/>
      <c r="GU39" s="347"/>
      <c r="GV39" s="347"/>
      <c r="GW39" s="347"/>
      <c r="GX39" s="347"/>
      <c r="GY39" s="347"/>
      <c r="GZ39" s="347"/>
      <c r="HA39" s="347"/>
      <c r="HB39" s="347"/>
      <c r="HC39" s="347"/>
      <c r="HD39" s="347"/>
      <c r="HE39" s="347"/>
      <c r="HF39" s="347"/>
      <c r="HG39" s="347"/>
      <c r="HH39" s="347"/>
      <c r="HI39" s="347"/>
      <c r="HJ39" s="347"/>
      <c r="HK39" s="347"/>
      <c r="HL39" s="347"/>
      <c r="HM39" s="347"/>
      <c r="HN39" s="347"/>
      <c r="HO39" s="347"/>
      <c r="HP39" s="347"/>
      <c r="HQ39" s="347"/>
      <c r="HR39" s="347"/>
      <c r="HS39" s="347"/>
      <c r="HT39" s="347"/>
      <c r="HU39" s="347"/>
      <c r="HV39" s="347"/>
      <c r="HW39" s="347"/>
      <c r="HX39" s="347"/>
      <c r="HY39" s="347"/>
      <c r="HZ39" s="347"/>
      <c r="IA39" s="347"/>
    </row>
    <row r="40" spans="1:235" ht="6.75" customHeight="1">
      <c r="A40" s="347"/>
      <c r="B40" s="347"/>
      <c r="C40" s="347"/>
      <c r="D40" s="347"/>
      <c r="E40" s="347"/>
      <c r="F40" s="347"/>
      <c r="G40" s="347"/>
      <c r="H40" s="347"/>
    </row>
    <row r="41" spans="1:235" ht="31.5" customHeight="1">
      <c r="A41" s="817" t="s">
        <v>385</v>
      </c>
      <c r="B41" s="817"/>
      <c r="C41" s="817"/>
      <c r="D41" s="817"/>
      <c r="E41" s="817"/>
      <c r="F41" s="817"/>
      <c r="G41" s="817"/>
      <c r="H41" s="817"/>
      <c r="I41" s="817"/>
      <c r="J41" s="817"/>
    </row>
    <row r="42" spans="1:235" ht="6.75" customHeight="1">
      <c r="A42" s="347"/>
      <c r="B42" s="347"/>
      <c r="C42" s="347"/>
      <c r="D42" s="347"/>
      <c r="E42" s="347"/>
      <c r="F42" s="347"/>
      <c r="G42" s="347"/>
      <c r="H42" s="347"/>
    </row>
    <row r="43" spans="1:235" ht="31.5" customHeight="1">
      <c r="A43" s="817" t="s">
        <v>386</v>
      </c>
      <c r="B43" s="817"/>
      <c r="C43" s="817"/>
      <c r="D43" s="817"/>
      <c r="E43" s="817"/>
      <c r="F43" s="817"/>
      <c r="G43" s="817"/>
      <c r="H43" s="817"/>
      <c r="I43" s="817"/>
      <c r="J43" s="817"/>
    </row>
    <row r="44" spans="1:235" ht="6.75" customHeight="1">
      <c r="A44" s="347"/>
      <c r="B44" s="347"/>
      <c r="C44" s="347"/>
      <c r="D44" s="347"/>
      <c r="E44" s="347"/>
      <c r="F44" s="347"/>
      <c r="G44" s="347"/>
      <c r="H44" s="347"/>
    </row>
    <row r="45" spans="1:235" ht="31.5" customHeight="1">
      <c r="A45" s="817" t="s">
        <v>387</v>
      </c>
      <c r="B45" s="817"/>
      <c r="C45" s="817"/>
      <c r="D45" s="817"/>
      <c r="E45" s="817"/>
      <c r="F45" s="817"/>
      <c r="G45" s="817"/>
      <c r="H45" s="817"/>
      <c r="I45" s="817"/>
      <c r="J45" s="817"/>
    </row>
    <row r="46" spans="1:235" ht="6.75" customHeight="1">
      <c r="A46" s="347"/>
      <c r="B46" s="347"/>
      <c r="C46" s="347"/>
      <c r="D46" s="347"/>
      <c r="E46" s="347"/>
      <c r="F46" s="347"/>
      <c r="G46" s="347"/>
      <c r="H46" s="347"/>
    </row>
    <row r="47" spans="1:235" ht="31.5" customHeight="1">
      <c r="A47" s="817" t="s">
        <v>388</v>
      </c>
      <c r="B47" s="817"/>
      <c r="C47" s="817"/>
      <c r="D47" s="817"/>
      <c r="E47" s="817"/>
      <c r="F47" s="817"/>
      <c r="G47" s="817"/>
      <c r="H47" s="817"/>
      <c r="I47" s="817"/>
      <c r="J47" s="817"/>
    </row>
    <row r="48" spans="1:235" ht="6.75" customHeight="1">
      <c r="A48" s="347"/>
      <c r="B48" s="347"/>
      <c r="C48" s="347"/>
      <c r="D48" s="347"/>
      <c r="E48" s="347"/>
      <c r="F48" s="347"/>
      <c r="G48" s="347"/>
      <c r="H48" s="347"/>
    </row>
    <row r="49" spans="1:235" ht="78.599999999999994" customHeight="1">
      <c r="A49" s="817" t="s">
        <v>389</v>
      </c>
      <c r="B49" s="817"/>
      <c r="C49" s="817"/>
      <c r="D49" s="817"/>
      <c r="E49" s="817"/>
      <c r="F49" s="817"/>
      <c r="G49" s="817"/>
      <c r="H49" s="817"/>
      <c r="I49" s="817"/>
      <c r="J49" s="817"/>
    </row>
    <row r="50" spans="1:235" ht="16.5" customHeight="1"/>
    <row r="51" spans="1:235" ht="16.5" customHeight="1">
      <c r="A51" s="346" t="s">
        <v>390</v>
      </c>
    </row>
    <row r="52" spans="1:235" ht="6.75" customHeight="1"/>
    <row r="53" spans="1:235" ht="31.5" customHeight="1">
      <c r="A53" s="817" t="s">
        <v>391</v>
      </c>
      <c r="B53" s="817"/>
      <c r="C53" s="817"/>
      <c r="D53" s="817"/>
      <c r="E53" s="817"/>
      <c r="F53" s="817"/>
      <c r="G53" s="817"/>
      <c r="H53" s="817"/>
      <c r="I53" s="817"/>
      <c r="J53" s="817"/>
    </row>
    <row r="54" spans="1:235" ht="6.75" customHeight="1">
      <c r="A54" s="347"/>
      <c r="B54" s="347"/>
      <c r="C54" s="347"/>
      <c r="D54" s="347"/>
      <c r="E54" s="347"/>
      <c r="F54" s="347"/>
      <c r="G54" s="347"/>
      <c r="H54" s="347"/>
    </row>
    <row r="55" spans="1:235" ht="48" customHeight="1">
      <c r="A55" s="817" t="s">
        <v>392</v>
      </c>
      <c r="B55" s="817"/>
      <c r="C55" s="817"/>
      <c r="D55" s="817"/>
      <c r="E55" s="817"/>
      <c r="F55" s="817"/>
      <c r="G55" s="817"/>
      <c r="H55" s="817"/>
      <c r="I55" s="817"/>
      <c r="J55" s="817"/>
    </row>
    <row r="56" spans="1:235" ht="16.5" customHeight="1">
      <c r="A56" s="345"/>
    </row>
    <row r="57" spans="1:235" ht="16.5" customHeight="1">
      <c r="A57" s="346" t="s">
        <v>393</v>
      </c>
    </row>
    <row r="58" spans="1:235" ht="6.75" customHeight="1">
      <c r="A58" s="346"/>
    </row>
    <row r="59" spans="1:235" ht="31.5" customHeight="1">
      <c r="A59" s="817" t="s">
        <v>394</v>
      </c>
      <c r="B59" s="817"/>
      <c r="C59" s="817"/>
      <c r="D59" s="817"/>
      <c r="E59" s="817"/>
      <c r="F59" s="817"/>
      <c r="G59" s="817"/>
      <c r="H59" s="817"/>
      <c r="I59" s="817"/>
      <c r="J59" s="817"/>
      <c r="K59" s="347"/>
      <c r="L59" s="347"/>
      <c r="M59" s="347"/>
      <c r="N59" s="347"/>
      <c r="O59" s="347"/>
      <c r="P59" s="347"/>
      <c r="Q59" s="347"/>
      <c r="R59" s="347"/>
      <c r="S59" s="347"/>
      <c r="T59" s="817"/>
      <c r="U59" s="817"/>
      <c r="V59" s="817"/>
      <c r="W59" s="817"/>
      <c r="X59" s="817"/>
      <c r="Y59" s="817"/>
      <c r="Z59" s="817"/>
      <c r="AA59" s="817"/>
      <c r="AB59" s="817"/>
      <c r="AC59" s="817"/>
      <c r="AD59" s="817"/>
      <c r="AE59" s="817"/>
      <c r="AF59" s="817"/>
      <c r="AG59" s="817"/>
      <c r="AH59" s="817"/>
      <c r="AI59" s="817"/>
      <c r="AJ59" s="817"/>
      <c r="AK59" s="817"/>
      <c r="AL59" s="817"/>
      <c r="AM59" s="817"/>
      <c r="AN59" s="817"/>
      <c r="AO59" s="817"/>
      <c r="AP59" s="817"/>
      <c r="AQ59" s="817"/>
      <c r="AR59" s="817"/>
      <c r="AS59" s="817"/>
      <c r="AT59" s="817"/>
      <c r="AU59" s="817"/>
      <c r="AV59" s="817"/>
      <c r="AW59" s="817"/>
      <c r="AX59" s="817"/>
      <c r="AY59" s="817"/>
      <c r="AZ59" s="817"/>
      <c r="BA59" s="817"/>
      <c r="BB59" s="817"/>
      <c r="BC59" s="817"/>
      <c r="BD59" s="817"/>
      <c r="BE59" s="817"/>
      <c r="BF59" s="817"/>
      <c r="BG59" s="817"/>
      <c r="BH59" s="817"/>
      <c r="BI59" s="817"/>
      <c r="BJ59" s="817"/>
      <c r="BK59" s="817"/>
      <c r="BL59" s="817"/>
      <c r="BM59" s="817"/>
      <c r="BN59" s="817"/>
      <c r="BO59" s="817"/>
      <c r="BP59" s="817"/>
      <c r="BQ59" s="817"/>
      <c r="BR59" s="817"/>
      <c r="BS59" s="817"/>
      <c r="BT59" s="817"/>
      <c r="BU59" s="817"/>
      <c r="BV59" s="817"/>
      <c r="BW59" s="817"/>
      <c r="BX59" s="817"/>
      <c r="BY59" s="817"/>
      <c r="BZ59" s="817"/>
      <c r="CA59" s="817"/>
      <c r="CB59" s="817"/>
      <c r="CC59" s="817"/>
      <c r="CD59" s="817"/>
      <c r="CE59" s="817"/>
      <c r="CF59" s="817"/>
      <c r="CG59" s="817"/>
      <c r="CH59" s="817"/>
      <c r="CI59" s="817"/>
      <c r="CJ59" s="817"/>
      <c r="CK59" s="817"/>
      <c r="CL59" s="817"/>
      <c r="CM59" s="817"/>
      <c r="CN59" s="817"/>
      <c r="CO59" s="817"/>
      <c r="CP59" s="817"/>
      <c r="CQ59" s="817"/>
      <c r="CR59" s="817"/>
      <c r="CS59" s="817"/>
      <c r="CT59" s="817"/>
      <c r="CU59" s="817"/>
      <c r="CV59" s="817"/>
      <c r="CW59" s="817"/>
      <c r="CX59" s="817"/>
      <c r="CY59" s="817"/>
      <c r="CZ59" s="817"/>
      <c r="DA59" s="817"/>
      <c r="DB59" s="817"/>
      <c r="DC59" s="817"/>
      <c r="DD59" s="817"/>
      <c r="DE59" s="817"/>
      <c r="DF59" s="817"/>
      <c r="DG59" s="817"/>
      <c r="DH59" s="817"/>
      <c r="DI59" s="817"/>
      <c r="DJ59" s="817"/>
      <c r="DK59" s="817"/>
      <c r="DL59" s="817"/>
      <c r="DM59" s="817"/>
      <c r="DN59" s="817"/>
      <c r="DO59" s="817"/>
      <c r="DP59" s="817"/>
      <c r="DQ59" s="817"/>
      <c r="DR59" s="817"/>
      <c r="DS59" s="817"/>
      <c r="DT59" s="817"/>
      <c r="DU59" s="817"/>
      <c r="DV59" s="817"/>
      <c r="DW59" s="817"/>
      <c r="DX59" s="817"/>
      <c r="DY59" s="817"/>
      <c r="DZ59" s="817"/>
      <c r="EA59" s="817"/>
      <c r="EB59" s="817"/>
      <c r="EC59" s="817"/>
      <c r="ED59" s="817"/>
      <c r="EE59" s="817"/>
      <c r="EF59" s="817"/>
      <c r="EG59" s="817"/>
      <c r="EH59" s="817"/>
      <c r="EI59" s="817"/>
      <c r="EJ59" s="817"/>
      <c r="EK59" s="817"/>
      <c r="EL59" s="817"/>
      <c r="EM59" s="817"/>
      <c r="EN59" s="817"/>
      <c r="EO59" s="817"/>
      <c r="EP59" s="817"/>
      <c r="EQ59" s="817"/>
      <c r="ER59" s="817"/>
      <c r="ES59" s="817"/>
      <c r="ET59" s="817"/>
      <c r="EU59" s="817"/>
      <c r="EV59" s="817"/>
      <c r="EW59" s="817"/>
      <c r="EX59" s="817"/>
      <c r="EY59" s="817"/>
      <c r="EZ59" s="817"/>
      <c r="FA59" s="817"/>
      <c r="FB59" s="817"/>
      <c r="FC59" s="817"/>
      <c r="FD59" s="817"/>
      <c r="FE59" s="817"/>
      <c r="FF59" s="817"/>
      <c r="FG59" s="817"/>
      <c r="FH59" s="817"/>
      <c r="FI59" s="817"/>
      <c r="FJ59" s="817"/>
      <c r="FK59" s="817"/>
      <c r="FL59" s="817"/>
      <c r="FM59" s="817"/>
      <c r="FN59" s="817"/>
      <c r="FO59" s="817"/>
      <c r="FP59" s="817"/>
      <c r="FQ59" s="817"/>
      <c r="FR59" s="817"/>
      <c r="FS59" s="817"/>
      <c r="FT59" s="817"/>
      <c r="FU59" s="817"/>
      <c r="FV59" s="817"/>
      <c r="FW59" s="817"/>
      <c r="FX59" s="817"/>
      <c r="FY59" s="817"/>
      <c r="FZ59" s="817"/>
      <c r="GA59" s="817"/>
      <c r="GB59" s="817"/>
      <c r="GC59" s="817"/>
      <c r="GD59" s="817"/>
      <c r="GE59" s="817"/>
      <c r="GF59" s="817"/>
      <c r="GG59" s="817"/>
      <c r="GH59" s="817"/>
      <c r="GI59" s="817"/>
      <c r="GJ59" s="817"/>
      <c r="GK59" s="817"/>
      <c r="GL59" s="817"/>
      <c r="GM59" s="817"/>
      <c r="GN59" s="817"/>
      <c r="GO59" s="817"/>
      <c r="GP59" s="817"/>
      <c r="GQ59" s="817"/>
      <c r="GR59" s="817"/>
      <c r="GS59" s="817"/>
      <c r="GT59" s="817"/>
      <c r="GU59" s="817"/>
      <c r="GV59" s="817"/>
      <c r="GW59" s="817"/>
      <c r="GX59" s="817"/>
      <c r="GY59" s="817"/>
      <c r="GZ59" s="817"/>
      <c r="HA59" s="817"/>
      <c r="HB59" s="817"/>
      <c r="HC59" s="817"/>
      <c r="HD59" s="817"/>
      <c r="HE59" s="817"/>
      <c r="HF59" s="817"/>
      <c r="HG59" s="817"/>
      <c r="HH59" s="817"/>
      <c r="HI59" s="817"/>
      <c r="HJ59" s="817"/>
      <c r="HK59" s="817"/>
      <c r="HL59" s="817"/>
      <c r="HM59" s="817"/>
      <c r="HN59" s="817"/>
      <c r="HO59" s="817"/>
      <c r="HP59" s="817"/>
      <c r="HQ59" s="817"/>
      <c r="HR59" s="817"/>
      <c r="HS59" s="817"/>
      <c r="HT59" s="817"/>
      <c r="HU59" s="817"/>
      <c r="HV59" s="817"/>
      <c r="HW59" s="817"/>
      <c r="HX59" s="817"/>
      <c r="HY59" s="817"/>
      <c r="HZ59" s="817"/>
      <c r="IA59" s="817"/>
    </row>
    <row r="60" spans="1:235" ht="16.5" customHeight="1">
      <c r="A60" s="345"/>
    </row>
    <row r="61" spans="1:235" ht="16.5" customHeight="1">
      <c r="A61" s="346" t="s">
        <v>395</v>
      </c>
    </row>
    <row r="62" spans="1:235" ht="6.75" customHeight="1">
      <c r="A62" s="346"/>
    </row>
    <row r="63" spans="1:235" ht="31.5" customHeight="1">
      <c r="A63" s="817" t="s">
        <v>396</v>
      </c>
      <c r="B63" s="817"/>
      <c r="C63" s="817"/>
      <c r="D63" s="817"/>
      <c r="E63" s="817"/>
      <c r="F63" s="817"/>
      <c r="G63" s="817"/>
      <c r="H63" s="817"/>
      <c r="I63" s="817"/>
      <c r="J63" s="817"/>
    </row>
  </sheetData>
  <sheetProtection algorithmName="SHA-512" hashValue="PkeRYNPAymHHz+S7L2qtiGKDr3aR9idQWYfQAF80oaKKfkBjGOGMUNg6O7JZ091R59CxZts5he7H8GG3G9lQ5A==" saltValue="omrtvMOKp2a7W7LoOaaE2w==" spinCount="100000" sheet="1" objects="1" scenarios="1"/>
  <mergeCells count="241">
    <mergeCell ref="A18:J18"/>
    <mergeCell ref="A20:J20"/>
    <mergeCell ref="A24:J24"/>
    <mergeCell ref="T24:AA24"/>
    <mergeCell ref="AB24:AI24"/>
    <mergeCell ref="AJ24:AQ24"/>
    <mergeCell ref="A4:J4"/>
    <mergeCell ref="A6:J6"/>
    <mergeCell ref="A10:J10"/>
    <mergeCell ref="A12:J12"/>
    <mergeCell ref="A14:J14"/>
    <mergeCell ref="A16:J16"/>
    <mergeCell ref="CN24:CU24"/>
    <mergeCell ref="CV24:DC24"/>
    <mergeCell ref="DD24:DK24"/>
    <mergeCell ref="DL24:DS24"/>
    <mergeCell ref="DT24:EA24"/>
    <mergeCell ref="EB24:EI24"/>
    <mergeCell ref="AR24:AY24"/>
    <mergeCell ref="AZ24:BG24"/>
    <mergeCell ref="BH24:BO24"/>
    <mergeCell ref="BP24:BW24"/>
    <mergeCell ref="BX24:CE24"/>
    <mergeCell ref="CF24:CM24"/>
    <mergeCell ref="GF24:GM24"/>
    <mergeCell ref="GN24:GU24"/>
    <mergeCell ref="GV24:HC24"/>
    <mergeCell ref="HD24:HK24"/>
    <mergeCell ref="HL24:HS24"/>
    <mergeCell ref="HT24:IA24"/>
    <mergeCell ref="EJ24:EQ24"/>
    <mergeCell ref="ER24:EY24"/>
    <mergeCell ref="EZ24:FG24"/>
    <mergeCell ref="FH24:FO24"/>
    <mergeCell ref="FP24:FW24"/>
    <mergeCell ref="FX24:GE24"/>
    <mergeCell ref="EJ26:EQ26"/>
    <mergeCell ref="ER26:EY26"/>
    <mergeCell ref="BH26:BO26"/>
    <mergeCell ref="BP26:BW26"/>
    <mergeCell ref="BX26:CE26"/>
    <mergeCell ref="CF26:CM26"/>
    <mergeCell ref="CN26:CU26"/>
    <mergeCell ref="CV26:DC26"/>
    <mergeCell ref="A26:J26"/>
    <mergeCell ref="T26:AA26"/>
    <mergeCell ref="AB26:AI26"/>
    <mergeCell ref="AJ26:AQ26"/>
    <mergeCell ref="AR26:AY26"/>
    <mergeCell ref="AZ26:BG26"/>
    <mergeCell ref="BX28:CE28"/>
    <mergeCell ref="CF28:CM28"/>
    <mergeCell ref="CN28:CU28"/>
    <mergeCell ref="CV28:DC28"/>
    <mergeCell ref="GV26:HC26"/>
    <mergeCell ref="HD26:HK26"/>
    <mergeCell ref="HL26:HS26"/>
    <mergeCell ref="HT26:IA26"/>
    <mergeCell ref="A28:J28"/>
    <mergeCell ref="T28:AA28"/>
    <mergeCell ref="AB28:AI28"/>
    <mergeCell ref="AJ28:AQ28"/>
    <mergeCell ref="AR28:AY28"/>
    <mergeCell ref="AZ28:BG28"/>
    <mergeCell ref="EZ26:FG26"/>
    <mergeCell ref="FH26:FO26"/>
    <mergeCell ref="FP26:FW26"/>
    <mergeCell ref="FX26:GE26"/>
    <mergeCell ref="GF26:GM26"/>
    <mergeCell ref="GN26:GU26"/>
    <mergeCell ref="DD26:DK26"/>
    <mergeCell ref="DL26:DS26"/>
    <mergeCell ref="DT26:EA26"/>
    <mergeCell ref="EB26:EI26"/>
    <mergeCell ref="GV28:HC28"/>
    <mergeCell ref="HD28:HK28"/>
    <mergeCell ref="HL28:HS28"/>
    <mergeCell ref="HT28:IA28"/>
    <mergeCell ref="A30:J30"/>
    <mergeCell ref="T30:AA30"/>
    <mergeCell ref="AB30:AI30"/>
    <mergeCell ref="AJ30:AQ30"/>
    <mergeCell ref="AR30:AY30"/>
    <mergeCell ref="AZ30:BG30"/>
    <mergeCell ref="EZ28:FG28"/>
    <mergeCell ref="FH28:FO28"/>
    <mergeCell ref="FP28:FW28"/>
    <mergeCell ref="FX28:GE28"/>
    <mergeCell ref="GF28:GM28"/>
    <mergeCell ref="GN28:GU28"/>
    <mergeCell ref="DD28:DK28"/>
    <mergeCell ref="DL28:DS28"/>
    <mergeCell ref="DT28:EA28"/>
    <mergeCell ref="EB28:EI28"/>
    <mergeCell ref="EJ28:EQ28"/>
    <mergeCell ref="ER28:EY28"/>
    <mergeCell ref="BH28:BO28"/>
    <mergeCell ref="BP28:BW28"/>
    <mergeCell ref="HD30:HK30"/>
    <mergeCell ref="HL30:HS30"/>
    <mergeCell ref="HT30:IA30"/>
    <mergeCell ref="A35:J35"/>
    <mergeCell ref="T35:AA35"/>
    <mergeCell ref="AB35:AI35"/>
    <mergeCell ref="AJ35:AQ35"/>
    <mergeCell ref="AR35:AY35"/>
    <mergeCell ref="AZ35:BG35"/>
    <mergeCell ref="EZ30:FG30"/>
    <mergeCell ref="FH30:FO30"/>
    <mergeCell ref="FP30:FW30"/>
    <mergeCell ref="FX30:GE30"/>
    <mergeCell ref="GF30:GM30"/>
    <mergeCell ref="GN30:GU30"/>
    <mergeCell ref="DD30:DK30"/>
    <mergeCell ref="DL30:DS30"/>
    <mergeCell ref="DT30:EA30"/>
    <mergeCell ref="EB30:EI30"/>
    <mergeCell ref="EJ30:EQ30"/>
    <mergeCell ref="ER30:EY30"/>
    <mergeCell ref="BH30:BO30"/>
    <mergeCell ref="BP30:BW30"/>
    <mergeCell ref="BX30:CE30"/>
    <mergeCell ref="EJ35:EQ35"/>
    <mergeCell ref="ER35:EY35"/>
    <mergeCell ref="BH35:BO35"/>
    <mergeCell ref="BP35:BW35"/>
    <mergeCell ref="BX35:CE35"/>
    <mergeCell ref="CF35:CM35"/>
    <mergeCell ref="CN35:CU35"/>
    <mergeCell ref="CV35:DC35"/>
    <mergeCell ref="GV30:HC30"/>
    <mergeCell ref="CF30:CM30"/>
    <mergeCell ref="CN30:CU30"/>
    <mergeCell ref="CV30:DC30"/>
    <mergeCell ref="BX36:CE36"/>
    <mergeCell ref="CF36:CM36"/>
    <mergeCell ref="CN36:CU36"/>
    <mergeCell ref="CV36:DC36"/>
    <mergeCell ref="GV35:HC35"/>
    <mergeCell ref="HD35:HK35"/>
    <mergeCell ref="HL35:HS35"/>
    <mergeCell ref="HT35:IA35"/>
    <mergeCell ref="A36:J36"/>
    <mergeCell ref="T36:AA36"/>
    <mergeCell ref="AB36:AI36"/>
    <mergeCell ref="AJ36:AQ36"/>
    <mergeCell ref="AR36:AY36"/>
    <mergeCell ref="AZ36:BG36"/>
    <mergeCell ref="EZ35:FG35"/>
    <mergeCell ref="FH35:FO35"/>
    <mergeCell ref="FP35:FW35"/>
    <mergeCell ref="FX35:GE35"/>
    <mergeCell ref="GF35:GM35"/>
    <mergeCell ref="GN35:GU35"/>
    <mergeCell ref="DD35:DK35"/>
    <mergeCell ref="DL35:DS35"/>
    <mergeCell ref="DT35:EA35"/>
    <mergeCell ref="EB35:EI35"/>
    <mergeCell ref="GV36:HC36"/>
    <mergeCell ref="HD36:HK36"/>
    <mergeCell ref="HL36:HS36"/>
    <mergeCell ref="HT36:IA36"/>
    <mergeCell ref="A37:J37"/>
    <mergeCell ref="T37:AA37"/>
    <mergeCell ref="AB37:AI37"/>
    <mergeCell ref="AJ37:AQ37"/>
    <mergeCell ref="AR37:AY37"/>
    <mergeCell ref="AZ37:BG37"/>
    <mergeCell ref="EZ36:FG36"/>
    <mergeCell ref="FH36:FO36"/>
    <mergeCell ref="FP36:FW36"/>
    <mergeCell ref="FX36:GE36"/>
    <mergeCell ref="GF36:GM36"/>
    <mergeCell ref="GN36:GU36"/>
    <mergeCell ref="DD36:DK36"/>
    <mergeCell ref="DL36:DS36"/>
    <mergeCell ref="DT36:EA36"/>
    <mergeCell ref="EB36:EI36"/>
    <mergeCell ref="EJ36:EQ36"/>
    <mergeCell ref="ER36:EY36"/>
    <mergeCell ref="BH36:BO36"/>
    <mergeCell ref="BP36:BW36"/>
    <mergeCell ref="GV37:HC37"/>
    <mergeCell ref="HD37:HK37"/>
    <mergeCell ref="HL37:HS37"/>
    <mergeCell ref="HT37:IA37"/>
    <mergeCell ref="A39:J39"/>
    <mergeCell ref="A41:J41"/>
    <mergeCell ref="EZ37:FG37"/>
    <mergeCell ref="FH37:FO37"/>
    <mergeCell ref="FP37:FW37"/>
    <mergeCell ref="FX37:GE37"/>
    <mergeCell ref="GF37:GM37"/>
    <mergeCell ref="GN37:GU37"/>
    <mergeCell ref="DD37:DK37"/>
    <mergeCell ref="DL37:DS37"/>
    <mergeCell ref="DT37:EA37"/>
    <mergeCell ref="EB37:EI37"/>
    <mergeCell ref="EJ37:EQ37"/>
    <mergeCell ref="ER37:EY37"/>
    <mergeCell ref="BH37:BO37"/>
    <mergeCell ref="BP37:BW37"/>
    <mergeCell ref="BX37:CE37"/>
    <mergeCell ref="CF37:CM37"/>
    <mergeCell ref="CN37:CU37"/>
    <mergeCell ref="CV37:DC37"/>
    <mergeCell ref="T59:AA59"/>
    <mergeCell ref="AB59:AI59"/>
    <mergeCell ref="AJ59:AQ59"/>
    <mergeCell ref="AR59:AY59"/>
    <mergeCell ref="AZ59:BG59"/>
    <mergeCell ref="A43:J43"/>
    <mergeCell ref="A45:J45"/>
    <mergeCell ref="A47:J47"/>
    <mergeCell ref="A49:J49"/>
    <mergeCell ref="A53:J53"/>
    <mergeCell ref="A55:J55"/>
    <mergeCell ref="GV59:HC59"/>
    <mergeCell ref="HD59:HK59"/>
    <mergeCell ref="HL59:HS59"/>
    <mergeCell ref="HT59:IA59"/>
    <mergeCell ref="A63:J63"/>
    <mergeCell ref="EZ59:FG59"/>
    <mergeCell ref="FH59:FO59"/>
    <mergeCell ref="FP59:FW59"/>
    <mergeCell ref="FX59:GE59"/>
    <mergeCell ref="GF59:GM59"/>
    <mergeCell ref="GN59:GU59"/>
    <mergeCell ref="DD59:DK59"/>
    <mergeCell ref="DL59:DS59"/>
    <mergeCell ref="DT59:EA59"/>
    <mergeCell ref="EB59:EI59"/>
    <mergeCell ref="EJ59:EQ59"/>
    <mergeCell ref="ER59:EY59"/>
    <mergeCell ref="BH59:BO59"/>
    <mergeCell ref="BP59:BW59"/>
    <mergeCell ref="BX59:CE59"/>
    <mergeCell ref="CF59:CM59"/>
    <mergeCell ref="CN59:CU59"/>
    <mergeCell ref="CV59:DC59"/>
    <mergeCell ref="A59:J59"/>
  </mergeCells>
  <pageMargins left="0.7" right="0.7" top="0.75" bottom="0.75" header="0.3" footer="0.3"/>
  <customProperties>
    <customPr name="GUID" r:id="rId1"/>
  </customPropertie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26EFAE-9DAE-467C-8EF5-43E77667239E}">
  <sheetPr codeName="Sheet29">
    <tabColor theme="5" tint="0.59999389629810485"/>
  </sheetPr>
  <dimension ref="A1:O100"/>
  <sheetViews>
    <sheetView topLeftCell="A60" workbookViewId="0">
      <selection activeCell="C84" sqref="C84"/>
    </sheetView>
  </sheetViews>
  <sheetFormatPr defaultColWidth="8.90625" defaultRowHeight="15"/>
  <cols>
    <col min="1" max="1" width="6.81640625" style="305" customWidth="1"/>
    <col min="2" max="2" width="33.7265625" style="305" customWidth="1"/>
    <col min="3" max="3" width="8.6328125" style="305" customWidth="1"/>
    <col min="4" max="8" width="9.1796875" style="305" customWidth="1"/>
    <col min="9" max="256" width="8.90625" style="5"/>
    <col min="257" max="257" width="6.81640625" style="5" customWidth="1"/>
    <col min="258" max="264" width="9.1796875" style="5" customWidth="1"/>
    <col min="265" max="512" width="8.90625" style="5"/>
    <col min="513" max="513" width="6.81640625" style="5" customWidth="1"/>
    <col min="514" max="520" width="9.1796875" style="5" customWidth="1"/>
    <col min="521" max="768" width="8.90625" style="5"/>
    <col min="769" max="769" width="6.81640625" style="5" customWidth="1"/>
    <col min="770" max="776" width="9.1796875" style="5" customWidth="1"/>
    <col min="777" max="1024" width="8.90625" style="5"/>
    <col min="1025" max="1025" width="6.81640625" style="5" customWidth="1"/>
    <col min="1026" max="1032" width="9.1796875" style="5" customWidth="1"/>
    <col min="1033" max="1280" width="8.90625" style="5"/>
    <col min="1281" max="1281" width="6.81640625" style="5" customWidth="1"/>
    <col min="1282" max="1288" width="9.1796875" style="5" customWidth="1"/>
    <col min="1289" max="1536" width="8.90625" style="5"/>
    <col min="1537" max="1537" width="6.81640625" style="5" customWidth="1"/>
    <col min="1538" max="1544" width="9.1796875" style="5" customWidth="1"/>
    <col min="1545" max="1792" width="8.90625" style="5"/>
    <col min="1793" max="1793" width="6.81640625" style="5" customWidth="1"/>
    <col min="1794" max="1800" width="9.1796875" style="5" customWidth="1"/>
    <col min="1801" max="2048" width="8.90625" style="5"/>
    <col min="2049" max="2049" width="6.81640625" style="5" customWidth="1"/>
    <col min="2050" max="2056" width="9.1796875" style="5" customWidth="1"/>
    <col min="2057" max="2304" width="8.90625" style="5"/>
    <col min="2305" max="2305" width="6.81640625" style="5" customWidth="1"/>
    <col min="2306" max="2312" width="9.1796875" style="5" customWidth="1"/>
    <col min="2313" max="2560" width="8.90625" style="5"/>
    <col min="2561" max="2561" width="6.81640625" style="5" customWidth="1"/>
    <col min="2562" max="2568" width="9.1796875" style="5" customWidth="1"/>
    <col min="2569" max="2816" width="8.90625" style="5"/>
    <col min="2817" max="2817" width="6.81640625" style="5" customWidth="1"/>
    <col min="2818" max="2824" width="9.1796875" style="5" customWidth="1"/>
    <col min="2825" max="3072" width="8.90625" style="5"/>
    <col min="3073" max="3073" width="6.81640625" style="5" customWidth="1"/>
    <col min="3074" max="3080" width="9.1796875" style="5" customWidth="1"/>
    <col min="3081" max="3328" width="8.90625" style="5"/>
    <col min="3329" max="3329" width="6.81640625" style="5" customWidth="1"/>
    <col min="3330" max="3336" width="9.1796875" style="5" customWidth="1"/>
    <col min="3337" max="3584" width="8.90625" style="5"/>
    <col min="3585" max="3585" width="6.81640625" style="5" customWidth="1"/>
    <col min="3586" max="3592" width="9.1796875" style="5" customWidth="1"/>
    <col min="3593" max="3840" width="8.90625" style="5"/>
    <col min="3841" max="3841" width="6.81640625" style="5" customWidth="1"/>
    <col min="3842" max="3848" width="9.1796875" style="5" customWidth="1"/>
    <col min="3849" max="4096" width="8.90625" style="5"/>
    <col min="4097" max="4097" width="6.81640625" style="5" customWidth="1"/>
    <col min="4098" max="4104" width="9.1796875" style="5" customWidth="1"/>
    <col min="4105" max="4352" width="8.90625" style="5"/>
    <col min="4353" max="4353" width="6.81640625" style="5" customWidth="1"/>
    <col min="4354" max="4360" width="9.1796875" style="5" customWidth="1"/>
    <col min="4361" max="4608" width="8.90625" style="5"/>
    <col min="4609" max="4609" width="6.81640625" style="5" customWidth="1"/>
    <col min="4610" max="4616" width="9.1796875" style="5" customWidth="1"/>
    <col min="4617" max="4864" width="8.90625" style="5"/>
    <col min="4865" max="4865" width="6.81640625" style="5" customWidth="1"/>
    <col min="4866" max="4872" width="9.1796875" style="5" customWidth="1"/>
    <col min="4873" max="5120" width="8.90625" style="5"/>
    <col min="5121" max="5121" width="6.81640625" style="5" customWidth="1"/>
    <col min="5122" max="5128" width="9.1796875" style="5" customWidth="1"/>
    <col min="5129" max="5376" width="8.90625" style="5"/>
    <col min="5377" max="5377" width="6.81640625" style="5" customWidth="1"/>
    <col min="5378" max="5384" width="9.1796875" style="5" customWidth="1"/>
    <col min="5385" max="5632" width="8.90625" style="5"/>
    <col min="5633" max="5633" width="6.81640625" style="5" customWidth="1"/>
    <col min="5634" max="5640" width="9.1796875" style="5" customWidth="1"/>
    <col min="5641" max="5888" width="8.90625" style="5"/>
    <col min="5889" max="5889" width="6.81640625" style="5" customWidth="1"/>
    <col min="5890" max="5896" width="9.1796875" style="5" customWidth="1"/>
    <col min="5897" max="6144" width="8.90625" style="5"/>
    <col min="6145" max="6145" width="6.81640625" style="5" customWidth="1"/>
    <col min="6146" max="6152" width="9.1796875" style="5" customWidth="1"/>
    <col min="6153" max="6400" width="8.90625" style="5"/>
    <col min="6401" max="6401" width="6.81640625" style="5" customWidth="1"/>
    <col min="6402" max="6408" width="9.1796875" style="5" customWidth="1"/>
    <col min="6409" max="6656" width="8.90625" style="5"/>
    <col min="6657" max="6657" width="6.81640625" style="5" customWidth="1"/>
    <col min="6658" max="6664" width="9.1796875" style="5" customWidth="1"/>
    <col min="6665" max="6912" width="8.90625" style="5"/>
    <col min="6913" max="6913" width="6.81640625" style="5" customWidth="1"/>
    <col min="6914" max="6920" width="9.1796875" style="5" customWidth="1"/>
    <col min="6921" max="7168" width="8.90625" style="5"/>
    <col min="7169" max="7169" width="6.81640625" style="5" customWidth="1"/>
    <col min="7170" max="7176" width="9.1796875" style="5" customWidth="1"/>
    <col min="7177" max="7424" width="8.90625" style="5"/>
    <col min="7425" max="7425" width="6.81640625" style="5" customWidth="1"/>
    <col min="7426" max="7432" width="9.1796875" style="5" customWidth="1"/>
    <col min="7433" max="7680" width="8.90625" style="5"/>
    <col min="7681" max="7681" width="6.81640625" style="5" customWidth="1"/>
    <col min="7682" max="7688" width="9.1796875" style="5" customWidth="1"/>
    <col min="7689" max="7936" width="8.90625" style="5"/>
    <col min="7937" max="7937" width="6.81640625" style="5" customWidth="1"/>
    <col min="7938" max="7944" width="9.1796875" style="5" customWidth="1"/>
    <col min="7945" max="8192" width="8.90625" style="5"/>
    <col min="8193" max="8193" width="6.81640625" style="5" customWidth="1"/>
    <col min="8194" max="8200" width="9.1796875" style="5" customWidth="1"/>
    <col min="8201" max="8448" width="8.90625" style="5"/>
    <col min="8449" max="8449" width="6.81640625" style="5" customWidth="1"/>
    <col min="8450" max="8456" width="9.1796875" style="5" customWidth="1"/>
    <col min="8457" max="8704" width="8.90625" style="5"/>
    <col min="8705" max="8705" width="6.81640625" style="5" customWidth="1"/>
    <col min="8706" max="8712" width="9.1796875" style="5" customWidth="1"/>
    <col min="8713" max="8960" width="8.90625" style="5"/>
    <col min="8961" max="8961" width="6.81640625" style="5" customWidth="1"/>
    <col min="8962" max="8968" width="9.1796875" style="5" customWidth="1"/>
    <col min="8969" max="9216" width="8.90625" style="5"/>
    <col min="9217" max="9217" width="6.81640625" style="5" customWidth="1"/>
    <col min="9218" max="9224" width="9.1796875" style="5" customWidth="1"/>
    <col min="9225" max="9472" width="8.90625" style="5"/>
    <col min="9473" max="9473" width="6.81640625" style="5" customWidth="1"/>
    <col min="9474" max="9480" width="9.1796875" style="5" customWidth="1"/>
    <col min="9481" max="9728" width="8.90625" style="5"/>
    <col min="9729" max="9729" width="6.81640625" style="5" customWidth="1"/>
    <col min="9730" max="9736" width="9.1796875" style="5" customWidth="1"/>
    <col min="9737" max="9984" width="8.90625" style="5"/>
    <col min="9985" max="9985" width="6.81640625" style="5" customWidth="1"/>
    <col min="9986" max="9992" width="9.1796875" style="5" customWidth="1"/>
    <col min="9993" max="10240" width="8.90625" style="5"/>
    <col min="10241" max="10241" width="6.81640625" style="5" customWidth="1"/>
    <col min="10242" max="10248" width="9.1796875" style="5" customWidth="1"/>
    <col min="10249" max="10496" width="8.90625" style="5"/>
    <col min="10497" max="10497" width="6.81640625" style="5" customWidth="1"/>
    <col min="10498" max="10504" width="9.1796875" style="5" customWidth="1"/>
    <col min="10505" max="10752" width="8.90625" style="5"/>
    <col min="10753" max="10753" width="6.81640625" style="5" customWidth="1"/>
    <col min="10754" max="10760" width="9.1796875" style="5" customWidth="1"/>
    <col min="10761" max="11008" width="8.90625" style="5"/>
    <col min="11009" max="11009" width="6.81640625" style="5" customWidth="1"/>
    <col min="11010" max="11016" width="9.1796875" style="5" customWidth="1"/>
    <col min="11017" max="11264" width="8.90625" style="5"/>
    <col min="11265" max="11265" width="6.81640625" style="5" customWidth="1"/>
    <col min="11266" max="11272" width="9.1796875" style="5" customWidth="1"/>
    <col min="11273" max="11520" width="8.90625" style="5"/>
    <col min="11521" max="11521" width="6.81640625" style="5" customWidth="1"/>
    <col min="11522" max="11528" width="9.1796875" style="5" customWidth="1"/>
    <col min="11529" max="11776" width="8.90625" style="5"/>
    <col min="11777" max="11777" width="6.81640625" style="5" customWidth="1"/>
    <col min="11778" max="11784" width="9.1796875" style="5" customWidth="1"/>
    <col min="11785" max="12032" width="8.90625" style="5"/>
    <col min="12033" max="12033" width="6.81640625" style="5" customWidth="1"/>
    <col min="12034" max="12040" width="9.1796875" style="5" customWidth="1"/>
    <col min="12041" max="12288" width="8.90625" style="5"/>
    <col min="12289" max="12289" width="6.81640625" style="5" customWidth="1"/>
    <col min="12290" max="12296" width="9.1796875" style="5" customWidth="1"/>
    <col min="12297" max="12544" width="8.90625" style="5"/>
    <col min="12545" max="12545" width="6.81640625" style="5" customWidth="1"/>
    <col min="12546" max="12552" width="9.1796875" style="5" customWidth="1"/>
    <col min="12553" max="12800" width="8.90625" style="5"/>
    <col min="12801" max="12801" width="6.81640625" style="5" customWidth="1"/>
    <col min="12802" max="12808" width="9.1796875" style="5" customWidth="1"/>
    <col min="12809" max="13056" width="8.90625" style="5"/>
    <col min="13057" max="13057" width="6.81640625" style="5" customWidth="1"/>
    <col min="13058" max="13064" width="9.1796875" style="5" customWidth="1"/>
    <col min="13065" max="13312" width="8.90625" style="5"/>
    <col min="13313" max="13313" width="6.81640625" style="5" customWidth="1"/>
    <col min="13314" max="13320" width="9.1796875" style="5" customWidth="1"/>
    <col min="13321" max="13568" width="8.90625" style="5"/>
    <col min="13569" max="13569" width="6.81640625" style="5" customWidth="1"/>
    <col min="13570" max="13576" width="9.1796875" style="5" customWidth="1"/>
    <col min="13577" max="13824" width="8.90625" style="5"/>
    <col min="13825" max="13825" width="6.81640625" style="5" customWidth="1"/>
    <col min="13826" max="13832" width="9.1796875" style="5" customWidth="1"/>
    <col min="13833" max="14080" width="8.90625" style="5"/>
    <col min="14081" max="14081" width="6.81640625" style="5" customWidth="1"/>
    <col min="14082" max="14088" width="9.1796875" style="5" customWidth="1"/>
    <col min="14089" max="14336" width="8.90625" style="5"/>
    <col min="14337" max="14337" width="6.81640625" style="5" customWidth="1"/>
    <col min="14338" max="14344" width="9.1796875" style="5" customWidth="1"/>
    <col min="14345" max="14592" width="8.90625" style="5"/>
    <col min="14593" max="14593" width="6.81640625" style="5" customWidth="1"/>
    <col min="14594" max="14600" width="9.1796875" style="5" customWidth="1"/>
    <col min="14601" max="14848" width="8.90625" style="5"/>
    <col min="14849" max="14849" width="6.81640625" style="5" customWidth="1"/>
    <col min="14850" max="14856" width="9.1796875" style="5" customWidth="1"/>
    <col min="14857" max="15104" width="8.90625" style="5"/>
    <col min="15105" max="15105" width="6.81640625" style="5" customWidth="1"/>
    <col min="15106" max="15112" width="9.1796875" style="5" customWidth="1"/>
    <col min="15113" max="15360" width="8.90625" style="5"/>
    <col min="15361" max="15361" width="6.81640625" style="5" customWidth="1"/>
    <col min="15362" max="15368" width="9.1796875" style="5" customWidth="1"/>
    <col min="15369" max="15616" width="8.90625" style="5"/>
    <col min="15617" max="15617" width="6.81640625" style="5" customWidth="1"/>
    <col min="15618" max="15624" width="9.1796875" style="5" customWidth="1"/>
    <col min="15625" max="15872" width="8.90625" style="5"/>
    <col min="15873" max="15873" width="6.81640625" style="5" customWidth="1"/>
    <col min="15874" max="15880" width="9.1796875" style="5" customWidth="1"/>
    <col min="15881" max="16128" width="8.90625" style="5"/>
    <col min="16129" max="16129" width="6.81640625" style="5" customWidth="1"/>
    <col min="16130" max="16136" width="9.1796875" style="5" customWidth="1"/>
    <col min="16137" max="16384" width="8.90625" style="5"/>
  </cols>
  <sheetData>
    <row r="1" spans="1:8" ht="15.6">
      <c r="A1" s="304" t="s">
        <v>262</v>
      </c>
    </row>
    <row r="3" spans="1:8" ht="15" customHeight="1">
      <c r="A3" s="812" t="s">
        <v>263</v>
      </c>
      <c r="B3" s="812"/>
      <c r="C3" s="812"/>
      <c r="D3" s="812"/>
      <c r="E3" s="812"/>
      <c r="F3" s="812"/>
      <c r="G3" s="812"/>
      <c r="H3" s="812"/>
    </row>
    <row r="4" spans="1:8">
      <c r="A4" s="812"/>
      <c r="B4" s="812"/>
      <c r="C4" s="812"/>
      <c r="D4" s="812"/>
      <c r="E4" s="812"/>
      <c r="F4" s="812"/>
      <c r="G4" s="812"/>
      <c r="H4" s="812"/>
    </row>
    <row r="5" spans="1:8">
      <c r="A5" s="812"/>
      <c r="B5" s="812"/>
      <c r="C5" s="812"/>
      <c r="D5" s="812"/>
      <c r="E5" s="812"/>
      <c r="F5" s="812"/>
      <c r="G5" s="812"/>
      <c r="H5" s="812"/>
    </row>
    <row r="7" spans="1:8" ht="15" customHeight="1">
      <c r="A7" s="812" t="s">
        <v>264</v>
      </c>
      <c r="B7" s="812"/>
      <c r="C7" s="812"/>
      <c r="D7" s="812"/>
      <c r="E7" s="812"/>
      <c r="F7" s="812"/>
      <c r="G7" s="812"/>
      <c r="H7" s="812"/>
    </row>
    <row r="8" spans="1:8">
      <c r="A8" s="812"/>
      <c r="B8" s="812"/>
      <c r="C8" s="812"/>
      <c r="D8" s="812"/>
      <c r="E8" s="812"/>
      <c r="F8" s="812"/>
      <c r="G8" s="812"/>
      <c r="H8" s="812"/>
    </row>
    <row r="9" spans="1:8">
      <c r="A9" s="812"/>
      <c r="B9" s="812"/>
      <c r="C9" s="812"/>
      <c r="D9" s="812"/>
      <c r="E9" s="812"/>
      <c r="F9" s="812"/>
      <c r="G9" s="812"/>
      <c r="H9" s="812"/>
    </row>
    <row r="10" spans="1:8">
      <c r="A10" s="812"/>
      <c r="B10" s="812"/>
      <c r="C10" s="812"/>
      <c r="D10" s="812"/>
      <c r="E10" s="812"/>
      <c r="F10" s="812"/>
      <c r="G10" s="812"/>
      <c r="H10" s="812"/>
    </row>
    <row r="12" spans="1:8" ht="15.6">
      <c r="A12" s="306" t="s">
        <v>265</v>
      </c>
    </row>
    <row r="13" spans="1:8" ht="15.6">
      <c r="A13" s="4" t="s">
        <v>266</v>
      </c>
      <c r="B13" s="307" t="s">
        <v>267</v>
      </c>
    </row>
    <row r="14" spans="1:8" ht="15.75" customHeight="1">
      <c r="B14" s="812" t="s">
        <v>268</v>
      </c>
      <c r="C14" s="812"/>
      <c r="D14" s="812"/>
      <c r="E14" s="812"/>
      <c r="F14" s="812"/>
      <c r="G14" s="812"/>
      <c r="H14" s="812"/>
    </row>
    <row r="15" spans="1:8">
      <c r="B15" s="812"/>
      <c r="C15" s="812"/>
      <c r="D15" s="812"/>
      <c r="E15" s="812"/>
      <c r="F15" s="812"/>
      <c r="G15" s="812"/>
      <c r="H15" s="812"/>
    </row>
    <row r="16" spans="1:8">
      <c r="B16" s="812"/>
      <c r="C16" s="812"/>
      <c r="D16" s="812"/>
      <c r="E16" s="812"/>
      <c r="F16" s="812"/>
      <c r="G16" s="812"/>
      <c r="H16" s="812"/>
    </row>
    <row r="17" spans="1:8" ht="31.8" customHeight="1">
      <c r="B17" s="812" t="s">
        <v>269</v>
      </c>
      <c r="C17" s="812"/>
      <c r="D17" s="812"/>
      <c r="E17" s="812"/>
      <c r="F17" s="812"/>
      <c r="G17" s="812"/>
      <c r="H17" s="812"/>
    </row>
    <row r="18" spans="1:8" ht="31.8" customHeight="1">
      <c r="B18" s="812" t="s">
        <v>270</v>
      </c>
      <c r="C18" s="812"/>
      <c r="D18" s="812"/>
      <c r="E18" s="812"/>
      <c r="F18" s="812"/>
      <c r="G18" s="812"/>
      <c r="H18" s="812"/>
    </row>
    <row r="19" spans="1:8" ht="31.8" customHeight="1">
      <c r="B19" s="812" t="s">
        <v>271</v>
      </c>
      <c r="C19" s="812"/>
      <c r="D19" s="812"/>
      <c r="E19" s="812"/>
      <c r="F19" s="812"/>
      <c r="G19" s="812"/>
      <c r="H19" s="812"/>
    </row>
    <row r="21" spans="1:8" ht="15" customHeight="1">
      <c r="B21" s="308" t="s">
        <v>272</v>
      </c>
      <c r="D21" s="338"/>
      <c r="E21" s="338"/>
      <c r="F21" s="338"/>
      <c r="G21" s="338"/>
      <c r="H21" s="338"/>
    </row>
    <row r="22" spans="1:8">
      <c r="B22" s="812" t="s">
        <v>273</v>
      </c>
      <c r="C22" s="812"/>
      <c r="D22" s="812"/>
      <c r="E22" s="812"/>
      <c r="F22" s="812"/>
      <c r="G22" s="812"/>
      <c r="H22" s="812"/>
    </row>
    <row r="23" spans="1:8">
      <c r="B23" s="812"/>
      <c r="C23" s="812"/>
      <c r="D23" s="812"/>
      <c r="E23" s="812"/>
      <c r="F23" s="812"/>
      <c r="G23" s="812"/>
      <c r="H23" s="812"/>
    </row>
    <row r="24" spans="1:8">
      <c r="B24" s="812"/>
      <c r="C24" s="812"/>
      <c r="D24" s="812"/>
      <c r="E24" s="812"/>
      <c r="F24" s="812"/>
      <c r="G24" s="812"/>
      <c r="H24" s="812"/>
    </row>
    <row r="25" spans="1:8" ht="15.75" customHeight="1">
      <c r="B25" s="353"/>
      <c r="C25" s="353"/>
      <c r="D25" s="353"/>
      <c r="E25" s="353"/>
      <c r="F25" s="353"/>
      <c r="G25" s="353"/>
      <c r="H25" s="353"/>
    </row>
    <row r="26" spans="1:8" ht="15.6">
      <c r="A26" s="306" t="s">
        <v>274</v>
      </c>
    </row>
    <row r="27" spans="1:8" ht="15.6">
      <c r="A27" s="306"/>
      <c r="B27" s="305" t="s">
        <v>275</v>
      </c>
    </row>
    <row r="28" spans="1:8" ht="15.6">
      <c r="A28" s="306"/>
      <c r="B28" s="305" t="s">
        <v>276</v>
      </c>
    </row>
    <row r="29" spans="1:8" ht="15.6">
      <c r="A29" s="306"/>
      <c r="B29" s="5" t="s">
        <v>277</v>
      </c>
    </row>
    <row r="30" spans="1:8" ht="15.6">
      <c r="A30" s="306"/>
      <c r="B30" s="5"/>
    </row>
    <row r="31" spans="1:8" ht="15.6">
      <c r="A31" s="306" t="s">
        <v>278</v>
      </c>
      <c r="B31" s="5"/>
    </row>
    <row r="32" spans="1:8" ht="15.6">
      <c r="A32" s="306"/>
      <c r="B32" s="5" t="s">
        <v>279</v>
      </c>
    </row>
    <row r="33" spans="1:15" ht="15.6">
      <c r="A33" s="306"/>
      <c r="B33" s="5" t="s">
        <v>280</v>
      </c>
    </row>
    <row r="34" spans="1:15" ht="15.6">
      <c r="A34" s="309"/>
      <c r="B34" s="5"/>
      <c r="E34" s="460"/>
      <c r="F34" s="460"/>
      <c r="G34" s="460"/>
      <c r="H34" s="460"/>
      <c r="I34" s="460"/>
      <c r="J34" s="460"/>
      <c r="K34" s="460"/>
      <c r="L34" s="460"/>
      <c r="M34" s="460"/>
      <c r="N34" s="460"/>
      <c r="O34" s="461"/>
    </row>
    <row r="35" spans="1:15" ht="15.6">
      <c r="A35" s="306" t="s">
        <v>281</v>
      </c>
      <c r="E35" s="462"/>
      <c r="F35" s="462"/>
      <c r="G35" s="462"/>
      <c r="H35" s="462"/>
      <c r="I35" s="461"/>
      <c r="J35" s="461"/>
      <c r="K35" s="461"/>
      <c r="L35" s="461"/>
      <c r="M35" s="461"/>
      <c r="N35" s="461"/>
      <c r="O35" s="461"/>
    </row>
    <row r="36" spans="1:15">
      <c r="B36" s="812" t="s">
        <v>282</v>
      </c>
      <c r="C36" s="812"/>
      <c r="D36" s="812"/>
      <c r="E36" s="812"/>
      <c r="F36" s="812"/>
      <c r="G36" s="812"/>
      <c r="H36" s="812"/>
      <c r="I36" s="461"/>
      <c r="J36" s="461"/>
      <c r="K36" s="461"/>
      <c r="L36" s="461"/>
      <c r="M36" s="461"/>
      <c r="N36" s="461"/>
      <c r="O36" s="461"/>
    </row>
    <row r="37" spans="1:15">
      <c r="B37" s="812"/>
      <c r="C37" s="812"/>
      <c r="D37" s="812"/>
      <c r="E37" s="812"/>
      <c r="F37" s="812"/>
      <c r="G37" s="812"/>
      <c r="H37" s="812"/>
      <c r="I37" s="461"/>
      <c r="J37" s="461"/>
      <c r="K37" s="461"/>
      <c r="L37" s="461"/>
      <c r="M37" s="461"/>
      <c r="N37" s="461"/>
      <c r="O37" s="461"/>
    </row>
    <row r="38" spans="1:15">
      <c r="B38" s="812"/>
      <c r="C38" s="812"/>
      <c r="D38" s="812"/>
      <c r="E38" s="812"/>
      <c r="F38" s="812"/>
      <c r="G38" s="812"/>
      <c r="H38" s="812"/>
      <c r="I38" s="461"/>
      <c r="J38" s="461"/>
      <c r="K38" s="461"/>
      <c r="L38" s="461"/>
      <c r="M38" s="461"/>
      <c r="N38" s="461"/>
      <c r="O38" s="461"/>
    </row>
    <row r="39" spans="1:15" ht="15.75" customHeight="1">
      <c r="B39" s="812" t="s">
        <v>283</v>
      </c>
      <c r="C39" s="812"/>
      <c r="D39" s="812"/>
      <c r="E39" s="812"/>
      <c r="F39" s="812"/>
      <c r="G39" s="812"/>
      <c r="H39" s="812"/>
      <c r="I39" s="461"/>
      <c r="J39" s="461"/>
      <c r="K39" s="461"/>
      <c r="L39" s="461"/>
      <c r="M39" s="461"/>
      <c r="N39" s="461"/>
      <c r="O39" s="461"/>
    </row>
    <row r="40" spans="1:15">
      <c r="B40" s="305" t="s">
        <v>284</v>
      </c>
    </row>
    <row r="41" spans="1:15">
      <c r="B41" s="305" t="s">
        <v>285</v>
      </c>
    </row>
    <row r="42" spans="1:15">
      <c r="B42" s="305" t="s">
        <v>286</v>
      </c>
    </row>
    <row r="43" spans="1:15">
      <c r="B43" s="812" t="s">
        <v>287</v>
      </c>
      <c r="C43" s="812"/>
      <c r="D43" s="812"/>
      <c r="E43" s="812"/>
      <c r="F43" s="812"/>
      <c r="G43" s="812"/>
      <c r="H43" s="812"/>
    </row>
    <row r="44" spans="1:15">
      <c r="B44" s="812"/>
      <c r="C44" s="812"/>
      <c r="D44" s="812"/>
      <c r="E44" s="812"/>
      <c r="F44" s="812"/>
      <c r="G44" s="812"/>
      <c r="H44" s="812"/>
    </row>
    <row r="45" spans="1:15">
      <c r="B45" s="812"/>
      <c r="C45" s="812"/>
      <c r="D45" s="812"/>
      <c r="E45" s="812"/>
      <c r="F45" s="812"/>
      <c r="G45" s="812"/>
      <c r="H45" s="812"/>
    </row>
    <row r="46" spans="1:15" ht="15.75" customHeight="1">
      <c r="B46" s="812" t="s">
        <v>288</v>
      </c>
      <c r="C46" s="812"/>
      <c r="D46" s="812"/>
      <c r="E46" s="812"/>
      <c r="F46" s="812"/>
      <c r="G46" s="812"/>
      <c r="H46" s="812"/>
    </row>
    <row r="47" spans="1:15">
      <c r="B47" s="812"/>
      <c r="C47" s="812"/>
      <c r="D47" s="812"/>
      <c r="E47" s="812"/>
      <c r="F47" s="812"/>
      <c r="G47" s="812"/>
      <c r="H47" s="812"/>
    </row>
    <row r="48" spans="1:15" ht="15.6" thickBot="1">
      <c r="B48" s="310"/>
      <c r="C48" s="310"/>
      <c r="D48" s="310"/>
      <c r="E48" s="310"/>
      <c r="F48" s="310"/>
      <c r="G48" s="310"/>
      <c r="H48" s="310"/>
    </row>
    <row r="49" spans="1:8" ht="23.4" thickBot="1">
      <c r="A49" s="311"/>
      <c r="B49" s="312" t="s">
        <v>67</v>
      </c>
      <c r="C49" s="313"/>
      <c r="D49" s="313"/>
      <c r="E49" s="310"/>
      <c r="F49" s="310"/>
      <c r="G49" s="310"/>
      <c r="H49" s="310"/>
    </row>
    <row r="50" spans="1:8" ht="23.4" thickBot="1">
      <c r="A50" s="5"/>
      <c r="B50" s="314" t="s">
        <v>289</v>
      </c>
      <c r="C50" s="315">
        <v>1569</v>
      </c>
      <c r="D50" s="313"/>
      <c r="E50" s="310"/>
      <c r="F50" s="310"/>
      <c r="G50" s="310"/>
      <c r="H50" s="310"/>
    </row>
    <row r="51" spans="1:8" ht="36.6" thickBot="1">
      <c r="A51" s="5"/>
      <c r="B51" s="316" t="s">
        <v>290</v>
      </c>
      <c r="C51" s="317">
        <v>-224</v>
      </c>
      <c r="D51" s="318" t="s">
        <v>71</v>
      </c>
      <c r="E51" s="310"/>
      <c r="F51" s="310"/>
      <c r="G51" s="310"/>
      <c r="H51" s="310"/>
    </row>
    <row r="52" spans="1:8" ht="23.4" thickBot="1">
      <c r="A52" s="5"/>
      <c r="B52" s="319" t="s">
        <v>291</v>
      </c>
      <c r="C52" s="315">
        <v>1345</v>
      </c>
      <c r="D52" s="313"/>
      <c r="E52" s="310"/>
      <c r="F52" s="310"/>
      <c r="G52" s="310"/>
      <c r="H52" s="310"/>
    </row>
    <row r="53" spans="1:8" ht="6" customHeight="1" thickBot="1">
      <c r="A53" s="320"/>
      <c r="B53" s="321"/>
      <c r="C53" s="322"/>
      <c r="D53" s="323"/>
      <c r="E53" s="310"/>
      <c r="F53" s="310"/>
      <c r="G53" s="310"/>
      <c r="H53" s="310"/>
    </row>
    <row r="54" spans="1:8" ht="39" customHeight="1" thickBot="1">
      <c r="A54" s="5"/>
      <c r="B54" s="312" t="s">
        <v>77</v>
      </c>
      <c r="C54" s="324"/>
      <c r="D54" s="313"/>
      <c r="E54" s="310"/>
      <c r="F54" s="310"/>
      <c r="G54" s="310"/>
      <c r="H54" s="310"/>
    </row>
    <row r="55" spans="1:8" ht="30.6" thickBot="1">
      <c r="A55" s="5"/>
      <c r="B55" s="325" t="s">
        <v>79</v>
      </c>
      <c r="C55" s="315">
        <v>1295</v>
      </c>
      <c r="D55" s="313"/>
      <c r="E55" s="310"/>
      <c r="F55" s="310"/>
      <c r="G55" s="310"/>
      <c r="H55" s="310"/>
    </row>
    <row r="56" spans="1:8" ht="29.4" thickBot="1">
      <c r="A56" s="5"/>
      <c r="B56" s="326" t="s">
        <v>292</v>
      </c>
      <c r="C56" s="317">
        <v>-50</v>
      </c>
      <c r="D56" s="327" t="s">
        <v>83</v>
      </c>
      <c r="E56" s="310"/>
      <c r="F56" s="310"/>
      <c r="G56" s="310"/>
      <c r="H56" s="310"/>
    </row>
    <row r="57" spans="1:8" ht="37.200000000000003" thickBot="1">
      <c r="A57" s="5"/>
      <c r="B57" s="316" t="s">
        <v>293</v>
      </c>
      <c r="C57" s="317">
        <v>100</v>
      </c>
      <c r="D57" s="313"/>
      <c r="E57" s="310"/>
      <c r="F57" s="310"/>
      <c r="G57" s="310"/>
      <c r="H57" s="310"/>
    </row>
    <row r="58" spans="1:8" ht="16.2" thickBot="1">
      <c r="A58" s="5"/>
      <c r="B58" s="328" t="s">
        <v>294</v>
      </c>
      <c r="C58" s="315">
        <v>1345</v>
      </c>
      <c r="D58" s="328" t="s">
        <v>295</v>
      </c>
      <c r="E58" s="310"/>
      <c r="F58" s="310"/>
      <c r="G58" s="310"/>
      <c r="H58" s="310"/>
    </row>
    <row r="59" spans="1:8" ht="16.2" thickBot="1">
      <c r="A59" s="329"/>
      <c r="B59" s="330"/>
      <c r="C59" s="5"/>
      <c r="D59" s="331" t="s">
        <v>89</v>
      </c>
      <c r="F59" s="310"/>
      <c r="G59" s="310"/>
      <c r="H59" s="310"/>
    </row>
    <row r="60" spans="1:8" ht="15.6">
      <c r="A60" s="332"/>
      <c r="B60" s="332"/>
      <c r="C60" s="5"/>
      <c r="D60" s="333"/>
      <c r="F60" s="310"/>
      <c r="G60" s="310"/>
      <c r="H60" s="310"/>
    </row>
    <row r="61" spans="1:8" ht="15.6">
      <c r="A61" s="332"/>
      <c r="B61" s="334" t="s">
        <v>296</v>
      </c>
      <c r="C61" s="5"/>
      <c r="D61" s="333"/>
      <c r="F61" s="310"/>
      <c r="G61" s="310"/>
      <c r="H61" s="310"/>
    </row>
    <row r="62" spans="1:8" ht="45.6" customHeight="1">
      <c r="A62" s="332"/>
      <c r="B62" s="812" t="s">
        <v>297</v>
      </c>
      <c r="C62" s="812"/>
      <c r="D62" s="812"/>
      <c r="F62" s="310"/>
      <c r="G62" s="310"/>
      <c r="H62" s="310"/>
    </row>
    <row r="63" spans="1:8" ht="30" customHeight="1">
      <c r="A63" s="332"/>
      <c r="B63" s="812" t="s">
        <v>298</v>
      </c>
      <c r="C63" s="812"/>
      <c r="D63" s="812"/>
      <c r="F63" s="310"/>
      <c r="G63" s="310"/>
      <c r="H63" s="310"/>
    </row>
    <row r="64" spans="1:8" ht="15.6">
      <c r="A64" s="332"/>
      <c r="B64" s="812" t="s">
        <v>299</v>
      </c>
      <c r="C64" s="812"/>
      <c r="D64" s="812"/>
      <c r="F64" s="310"/>
      <c r="G64" s="310"/>
      <c r="H64" s="310"/>
    </row>
    <row r="65" spans="1:8" ht="15.6">
      <c r="A65" s="332"/>
      <c r="B65" s="332"/>
      <c r="C65" s="5"/>
      <c r="D65" s="333"/>
      <c r="F65" s="310"/>
      <c r="G65" s="310"/>
      <c r="H65" s="310"/>
    </row>
    <row r="66" spans="1:8" ht="15.6">
      <c r="A66" s="335" t="s">
        <v>300</v>
      </c>
      <c r="B66" s="336"/>
      <c r="C66" s="5"/>
      <c r="D66" s="5"/>
      <c r="E66" s="336"/>
      <c r="F66" s="336"/>
      <c r="G66" s="310"/>
      <c r="H66" s="310"/>
    </row>
    <row r="67" spans="1:8">
      <c r="A67" s="812" t="s">
        <v>301</v>
      </c>
      <c r="B67" s="812"/>
      <c r="C67" s="812"/>
      <c r="D67" s="812"/>
      <c r="E67" s="812"/>
      <c r="F67" s="812"/>
      <c r="G67" s="812"/>
      <c r="H67" s="812"/>
    </row>
    <row r="68" spans="1:8">
      <c r="A68" s="812"/>
      <c r="B68" s="812"/>
      <c r="C68" s="812"/>
      <c r="D68" s="812"/>
      <c r="E68" s="812"/>
      <c r="F68" s="812"/>
      <c r="G68" s="812"/>
      <c r="H68" s="812"/>
    </row>
    <row r="69" spans="1:8">
      <c r="A69" s="305" t="s">
        <v>302</v>
      </c>
    </row>
    <row r="70" spans="1:8">
      <c r="A70" s="337" t="s">
        <v>303</v>
      </c>
    </row>
    <row r="71" spans="1:8">
      <c r="A71" s="337" t="s">
        <v>304</v>
      </c>
    </row>
    <row r="72" spans="1:8">
      <c r="A72" s="337" t="s">
        <v>305</v>
      </c>
    </row>
    <row r="73" spans="1:8">
      <c r="A73" s="813" t="s">
        <v>306</v>
      </c>
      <c r="B73" s="813"/>
      <c r="C73" s="813"/>
      <c r="D73" s="813"/>
      <c r="E73" s="813"/>
      <c r="F73" s="813"/>
      <c r="G73" s="813"/>
      <c r="H73" s="813"/>
    </row>
    <row r="74" spans="1:8">
      <c r="A74" s="813"/>
      <c r="B74" s="813"/>
      <c r="C74" s="813"/>
      <c r="D74" s="813"/>
      <c r="E74" s="813"/>
      <c r="F74" s="813"/>
      <c r="G74" s="813"/>
      <c r="H74" s="813"/>
    </row>
    <row r="75" spans="1:8">
      <c r="A75" s="337" t="s">
        <v>307</v>
      </c>
    </row>
    <row r="76" spans="1:8">
      <c r="A76" s="813" t="s">
        <v>308</v>
      </c>
      <c r="B76" s="813"/>
      <c r="C76" s="813"/>
      <c r="D76" s="813"/>
      <c r="E76" s="813"/>
      <c r="F76" s="813"/>
      <c r="G76" s="813"/>
      <c r="H76" s="813"/>
    </row>
    <row r="77" spans="1:8">
      <c r="A77" s="813"/>
      <c r="B77" s="813"/>
      <c r="C77" s="813"/>
      <c r="D77" s="813"/>
      <c r="E77" s="813"/>
      <c r="F77" s="813"/>
      <c r="G77" s="813"/>
      <c r="H77" s="813"/>
    </row>
    <row r="78" spans="1:8">
      <c r="A78" s="813"/>
      <c r="B78" s="813"/>
      <c r="C78" s="813"/>
      <c r="D78" s="813"/>
      <c r="E78" s="813"/>
      <c r="F78" s="813"/>
      <c r="G78" s="813"/>
      <c r="H78" s="813"/>
    </row>
    <row r="79" spans="1:8" ht="15.6">
      <c r="A79" s="335" t="s">
        <v>309</v>
      </c>
      <c r="B79" s="336"/>
      <c r="C79" s="336"/>
      <c r="D79" s="336"/>
      <c r="E79" s="336"/>
      <c r="F79" s="336"/>
      <c r="G79" s="336"/>
      <c r="H79" s="336"/>
    </row>
    <row r="80" spans="1:8" ht="31.2" customHeight="1">
      <c r="A80" s="812" t="s">
        <v>310</v>
      </c>
      <c r="B80" s="820"/>
      <c r="C80" s="820"/>
      <c r="D80" s="820"/>
      <c r="E80" s="820"/>
      <c r="F80" s="820"/>
      <c r="G80" s="820"/>
      <c r="H80" s="820"/>
    </row>
    <row r="81" spans="1:8" ht="31.2" customHeight="1">
      <c r="A81" s="812" t="s">
        <v>311</v>
      </c>
      <c r="B81" s="812"/>
      <c r="C81" s="812"/>
      <c r="D81" s="812"/>
      <c r="E81" s="812"/>
      <c r="F81" s="812"/>
      <c r="G81" s="812"/>
      <c r="H81" s="812"/>
    </row>
    <row r="82" spans="1:8" ht="31.2" customHeight="1">
      <c r="A82" s="819" t="s">
        <v>663</v>
      </c>
      <c r="B82" s="812"/>
      <c r="C82" s="812"/>
      <c r="D82" s="812"/>
      <c r="E82" s="812"/>
      <c r="F82" s="812"/>
      <c r="G82" s="812"/>
      <c r="H82" s="812"/>
    </row>
    <row r="83" spans="1:8">
      <c r="A83" s="819" t="s">
        <v>664</v>
      </c>
      <c r="B83" s="819"/>
      <c r="C83" s="819"/>
      <c r="D83" s="819"/>
      <c r="E83" s="819"/>
      <c r="F83" s="819"/>
      <c r="G83" s="819"/>
      <c r="H83" s="819"/>
    </row>
    <row r="84" spans="1:8">
      <c r="A84" s="336"/>
      <c r="B84" s="336"/>
      <c r="C84" s="336"/>
      <c r="D84" s="336"/>
      <c r="E84" s="336"/>
      <c r="F84" s="336"/>
      <c r="G84" s="336"/>
      <c r="H84" s="336"/>
    </row>
    <row r="85" spans="1:8" ht="15.6">
      <c r="A85" s="335" t="s">
        <v>312</v>
      </c>
      <c r="B85" s="336"/>
      <c r="C85" s="336"/>
      <c r="D85" s="336"/>
      <c r="E85" s="336"/>
      <c r="F85" s="336"/>
      <c r="G85" s="336"/>
      <c r="H85" s="336"/>
    </row>
    <row r="86" spans="1:8" ht="19.8" customHeight="1">
      <c r="A86" s="812" t="s">
        <v>313</v>
      </c>
      <c r="B86" s="812"/>
      <c r="C86" s="812"/>
      <c r="D86" s="812"/>
      <c r="E86" s="812"/>
      <c r="F86" s="812"/>
      <c r="G86" s="812"/>
      <c r="H86" s="812"/>
    </row>
    <row r="87" spans="1:8" ht="27.6" customHeight="1">
      <c r="A87" s="812" t="s">
        <v>314</v>
      </c>
      <c r="B87" s="812"/>
      <c r="C87" s="812"/>
      <c r="D87" s="812"/>
      <c r="E87" s="812"/>
      <c r="F87" s="812"/>
      <c r="G87" s="812"/>
      <c r="H87" s="812"/>
    </row>
    <row r="88" spans="1:8" ht="6.6" customHeight="1">
      <c r="A88" s="812"/>
      <c r="B88" s="812"/>
      <c r="C88" s="812"/>
      <c r="D88" s="812"/>
      <c r="E88" s="812"/>
      <c r="F88" s="812"/>
      <c r="G88" s="812"/>
      <c r="H88" s="812"/>
    </row>
    <row r="89" spans="1:8">
      <c r="A89" s="812" t="s">
        <v>315</v>
      </c>
      <c r="B89" s="812"/>
      <c r="C89" s="812"/>
      <c r="D89" s="812"/>
      <c r="E89" s="812"/>
      <c r="F89" s="812"/>
      <c r="G89" s="812"/>
      <c r="H89" s="812"/>
    </row>
    <row r="90" spans="1:8">
      <c r="A90" s="812"/>
      <c r="B90" s="812"/>
      <c r="C90" s="812"/>
      <c r="D90" s="812"/>
      <c r="E90" s="812"/>
      <c r="F90" s="812"/>
      <c r="G90" s="812"/>
      <c r="H90" s="812"/>
    </row>
    <row r="91" spans="1:8">
      <c r="A91" s="310"/>
      <c r="B91" s="310"/>
      <c r="C91" s="310"/>
      <c r="D91" s="310"/>
      <c r="E91" s="310"/>
      <c r="F91" s="310"/>
      <c r="G91" s="310"/>
      <c r="H91" s="310"/>
    </row>
    <row r="92" spans="1:8" ht="15.6">
      <c r="A92" s="306" t="s">
        <v>316</v>
      </c>
    </row>
    <row r="93" spans="1:8">
      <c r="A93" s="812" t="s">
        <v>317</v>
      </c>
      <c r="B93" s="812"/>
      <c r="C93" s="812"/>
      <c r="D93" s="812"/>
      <c r="E93" s="812"/>
      <c r="F93" s="812"/>
      <c r="G93" s="812"/>
      <c r="H93" s="812"/>
    </row>
    <row r="94" spans="1:8">
      <c r="A94" s="812"/>
      <c r="B94" s="812"/>
      <c r="C94" s="812"/>
      <c r="D94" s="812"/>
      <c r="E94" s="812"/>
      <c r="F94" s="812"/>
      <c r="G94" s="812"/>
      <c r="H94" s="812"/>
    </row>
    <row r="95" spans="1:8">
      <c r="A95" s="812"/>
      <c r="B95" s="812"/>
      <c r="C95" s="812"/>
      <c r="D95" s="812"/>
      <c r="E95" s="812"/>
      <c r="F95" s="812"/>
      <c r="G95" s="812"/>
      <c r="H95" s="812"/>
    </row>
    <row r="96" spans="1:8">
      <c r="A96" s="812" t="s">
        <v>318</v>
      </c>
      <c r="B96" s="812"/>
      <c r="C96" s="812"/>
      <c r="D96" s="812"/>
      <c r="E96" s="812"/>
      <c r="F96" s="812"/>
      <c r="G96" s="812"/>
      <c r="H96" s="812"/>
    </row>
    <row r="97" spans="1:8">
      <c r="A97" s="812"/>
      <c r="B97" s="812"/>
      <c r="C97" s="812"/>
      <c r="D97" s="812"/>
      <c r="E97" s="812"/>
      <c r="F97" s="812"/>
      <c r="G97" s="812"/>
      <c r="H97" s="812"/>
    </row>
    <row r="98" spans="1:8">
      <c r="A98" s="812" t="s">
        <v>319</v>
      </c>
      <c r="B98" s="812"/>
      <c r="C98" s="812"/>
      <c r="D98" s="812"/>
      <c r="E98" s="812"/>
      <c r="F98" s="812"/>
      <c r="G98" s="812"/>
      <c r="H98" s="812"/>
    </row>
    <row r="99" spans="1:8">
      <c r="A99" s="812"/>
      <c r="B99" s="812"/>
      <c r="C99" s="812"/>
      <c r="D99" s="812"/>
      <c r="E99" s="812"/>
      <c r="F99" s="812"/>
      <c r="G99" s="812"/>
      <c r="H99" s="812"/>
    </row>
    <row r="100" spans="1:8">
      <c r="A100" s="812"/>
      <c r="B100" s="812"/>
      <c r="C100" s="812"/>
      <c r="D100" s="812"/>
      <c r="E100" s="812"/>
      <c r="F100" s="812"/>
      <c r="G100" s="812"/>
      <c r="H100" s="812"/>
    </row>
  </sheetData>
  <sheetProtection algorithmName="SHA-512" hashValue="JYTeK10JT2lvtZQNGJ7b1QMZ7du8b9WTpsFM4P8Bk/qeFZMnJwl/bYFv/oDYK/iSdincQ0CCTns831HzChTGaw==" saltValue="NMcWHGM45OYyPjINVgQmsA==" spinCount="100000" sheet="1" objects="1" scenarios="1"/>
  <mergeCells count="27">
    <mergeCell ref="B19:H19"/>
    <mergeCell ref="A3:H5"/>
    <mergeCell ref="A7:H10"/>
    <mergeCell ref="B14:H16"/>
    <mergeCell ref="B17:H17"/>
    <mergeCell ref="B18:H18"/>
    <mergeCell ref="A80:H80"/>
    <mergeCell ref="B22:H24"/>
    <mergeCell ref="B36:H38"/>
    <mergeCell ref="B39:H39"/>
    <mergeCell ref="B43:H45"/>
    <mergeCell ref="B46:H47"/>
    <mergeCell ref="B62:D62"/>
    <mergeCell ref="B63:D63"/>
    <mergeCell ref="B64:D64"/>
    <mergeCell ref="A67:H68"/>
    <mergeCell ref="A73:H74"/>
    <mergeCell ref="A76:H78"/>
    <mergeCell ref="A96:H97"/>
    <mergeCell ref="A98:H100"/>
    <mergeCell ref="A83:H83"/>
    <mergeCell ref="A81:H81"/>
    <mergeCell ref="A82:H82"/>
    <mergeCell ref="A86:H86"/>
    <mergeCell ref="A87:H88"/>
    <mergeCell ref="A89:H90"/>
    <mergeCell ref="A93:H95"/>
  </mergeCells>
  <hyperlinks>
    <hyperlink ref="B13" location="'Info about Conf'!A1" display="Enter information about your conference" xr:uid="{84A6256F-1754-4ABA-BFD4-D310E0B0CDB4}"/>
  </hyperlinks>
  <pageMargins left="0.7" right="0.7" top="0.75" bottom="0.75" header="0.3" footer="0.3"/>
  <customProperties>
    <customPr name="GUID" r:id="rId1"/>
  </customPropertie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C5C466-C3A3-46A6-BDDD-CD5E52AE45A9}">
  <sheetPr codeName="Sheet35">
    <tabColor theme="5" tint="0.59999389629810485"/>
  </sheetPr>
  <dimension ref="A1:V88"/>
  <sheetViews>
    <sheetView workbookViewId="0">
      <selection activeCell="B40" sqref="B40"/>
    </sheetView>
  </sheetViews>
  <sheetFormatPr defaultRowHeight="15"/>
  <sheetData>
    <row r="1" spans="1:1" ht="15.6">
      <c r="A1" s="4" t="s">
        <v>320</v>
      </c>
    </row>
    <row r="2" spans="1:1" ht="15.6">
      <c r="A2" s="5" t="s">
        <v>622</v>
      </c>
    </row>
    <row r="3" spans="1:1">
      <c r="A3" t="s">
        <v>321</v>
      </c>
    </row>
    <row r="4" spans="1:1">
      <c r="A4" t="s">
        <v>322</v>
      </c>
    </row>
    <row r="5" spans="1:1">
      <c r="A5" t="s">
        <v>323</v>
      </c>
    </row>
    <row r="7" spans="1:1" ht="15.6">
      <c r="A7" s="4" t="s">
        <v>324</v>
      </c>
    </row>
    <row r="8" spans="1:1" ht="15.6">
      <c r="A8" s="5" t="s">
        <v>623</v>
      </c>
    </row>
    <row r="10" spans="1:1" ht="15.6">
      <c r="A10" s="4" t="s">
        <v>325</v>
      </c>
    </row>
    <row r="11" spans="1:1" ht="15.6">
      <c r="A11" s="5" t="s">
        <v>624</v>
      </c>
    </row>
    <row r="12" spans="1:1">
      <c r="A12" t="s">
        <v>326</v>
      </c>
    </row>
    <row r="13" spans="1:1">
      <c r="A13" t="s">
        <v>327</v>
      </c>
    </row>
    <row r="14" spans="1:1">
      <c r="A14" t="s">
        <v>328</v>
      </c>
    </row>
    <row r="15" spans="1:1">
      <c r="A15" t="s">
        <v>329</v>
      </c>
    </row>
    <row r="17" spans="1:1" ht="15.6">
      <c r="A17" s="4" t="s">
        <v>330</v>
      </c>
    </row>
    <row r="18" spans="1:1" ht="15.6">
      <c r="A18" s="5" t="s">
        <v>625</v>
      </c>
    </row>
    <row r="19" spans="1:1">
      <c r="A19" t="s">
        <v>331</v>
      </c>
    </row>
    <row r="20" spans="1:1">
      <c r="A20" t="s">
        <v>332</v>
      </c>
    </row>
    <row r="21" spans="1:1">
      <c r="A21" t="s">
        <v>333</v>
      </c>
    </row>
    <row r="22" spans="1:1">
      <c r="A22" t="s">
        <v>334</v>
      </c>
    </row>
    <row r="23" spans="1:1">
      <c r="A23" t="s">
        <v>335</v>
      </c>
    </row>
    <row r="25" spans="1:1" ht="15.6">
      <c r="A25" s="4" t="s">
        <v>336</v>
      </c>
    </row>
    <row r="26" spans="1:1" ht="15.6">
      <c r="A26" s="5" t="s">
        <v>626</v>
      </c>
    </row>
    <row r="28" spans="1:1" ht="15.6">
      <c r="A28" s="4" t="s">
        <v>337</v>
      </c>
    </row>
    <row r="29" spans="1:1" ht="15.6">
      <c r="A29" s="5" t="s">
        <v>627</v>
      </c>
    </row>
    <row r="30" spans="1:1">
      <c r="A30" s="5" t="s">
        <v>338</v>
      </c>
    </row>
    <row r="32" spans="1:1" ht="15.6">
      <c r="A32" s="4" t="s">
        <v>339</v>
      </c>
    </row>
    <row r="33" spans="1:22" ht="15.6">
      <c r="A33" s="5" t="s">
        <v>628</v>
      </c>
    </row>
    <row r="34" spans="1:22">
      <c r="A34" t="s">
        <v>340</v>
      </c>
    </row>
    <row r="36" spans="1:22" ht="15.6">
      <c r="A36" s="4" t="s">
        <v>341</v>
      </c>
    </row>
    <row r="37" spans="1:22" ht="30.6" customHeight="1">
      <c r="A37" s="816" t="s">
        <v>629</v>
      </c>
      <c r="B37" s="821"/>
      <c r="C37" s="821"/>
      <c r="D37" s="821"/>
      <c r="E37" s="821"/>
      <c r="F37" s="821"/>
      <c r="G37" s="821"/>
      <c r="H37" s="821"/>
      <c r="I37" s="821"/>
      <c r="J37" s="821"/>
      <c r="K37" s="821"/>
      <c r="L37" s="821"/>
      <c r="M37" s="821"/>
      <c r="N37" s="821"/>
      <c r="O37" s="821"/>
      <c r="P37" s="821"/>
      <c r="Q37" s="821"/>
      <c r="R37" s="821"/>
      <c r="S37" s="821"/>
      <c r="T37" s="821"/>
      <c r="U37" s="821"/>
      <c r="V37" s="821"/>
    </row>
    <row r="38" spans="1:22">
      <c r="A38" t="s">
        <v>342</v>
      </c>
    </row>
    <row r="39" spans="1:22">
      <c r="A39" t="s">
        <v>343</v>
      </c>
    </row>
    <row r="41" spans="1:22" ht="15.6">
      <c r="A41" s="4" t="s">
        <v>344</v>
      </c>
    </row>
    <row r="42" spans="1:22" ht="15.6">
      <c r="A42" s="5" t="s">
        <v>630</v>
      </c>
    </row>
    <row r="43" spans="1:22">
      <c r="A43" t="s">
        <v>345</v>
      </c>
    </row>
    <row r="44" spans="1:22">
      <c r="A44" t="s">
        <v>346</v>
      </c>
    </row>
    <row r="46" spans="1:22" ht="15.6">
      <c r="A46" s="4" t="s">
        <v>347</v>
      </c>
    </row>
    <row r="47" spans="1:22" ht="32.4" customHeight="1">
      <c r="A47" s="816" t="s">
        <v>631</v>
      </c>
      <c r="B47" s="821"/>
      <c r="C47" s="821"/>
      <c r="D47" s="821"/>
      <c r="E47" s="821"/>
      <c r="F47" s="821"/>
      <c r="G47" s="821"/>
      <c r="H47" s="821"/>
      <c r="I47" s="821"/>
      <c r="J47" s="821"/>
      <c r="K47" s="821"/>
      <c r="L47" s="821"/>
      <c r="M47" s="821"/>
      <c r="N47" s="821"/>
      <c r="O47" s="821"/>
      <c r="P47" s="821"/>
      <c r="Q47" s="821"/>
      <c r="R47" s="821"/>
      <c r="S47" s="821"/>
      <c r="T47" s="821"/>
      <c r="U47" s="821"/>
      <c r="V47" s="821"/>
    </row>
    <row r="49" spans="1:21" ht="15.6">
      <c r="A49" s="4" t="s">
        <v>348</v>
      </c>
    </row>
    <row r="50" spans="1:21" ht="47.4" customHeight="1">
      <c r="A50" s="816" t="s">
        <v>632</v>
      </c>
      <c r="B50" s="821"/>
      <c r="C50" s="821"/>
      <c r="D50" s="821"/>
      <c r="E50" s="821"/>
      <c r="F50" s="821"/>
      <c r="G50" s="821"/>
      <c r="H50" s="821"/>
      <c r="I50" s="821"/>
      <c r="J50" s="821"/>
      <c r="K50" s="821"/>
      <c r="L50" s="821"/>
      <c r="M50" s="821"/>
      <c r="N50" s="821"/>
      <c r="O50" s="821"/>
      <c r="P50" s="821"/>
      <c r="Q50" s="821"/>
      <c r="R50" s="821"/>
      <c r="S50" s="821"/>
      <c r="T50" s="821"/>
      <c r="U50" s="821"/>
    </row>
    <row r="52" spans="1:21" ht="15.6">
      <c r="A52" s="4" t="s">
        <v>349</v>
      </c>
    </row>
    <row r="53" spans="1:21" ht="15.6">
      <c r="A53" s="5" t="s">
        <v>633</v>
      </c>
    </row>
    <row r="54" spans="1:21">
      <c r="A54" t="s">
        <v>350</v>
      </c>
    </row>
    <row r="56" spans="1:21" ht="15.6">
      <c r="A56" s="4" t="s">
        <v>351</v>
      </c>
    </row>
    <row r="57" spans="1:21" ht="15.6">
      <c r="A57" s="5" t="s">
        <v>634</v>
      </c>
    </row>
    <row r="59" spans="1:21" ht="15.6">
      <c r="A59" s="4" t="s">
        <v>352</v>
      </c>
    </row>
    <row r="60" spans="1:21" ht="44.4" customHeight="1">
      <c r="A60" s="816" t="s">
        <v>635</v>
      </c>
      <c r="B60" s="821"/>
      <c r="C60" s="821"/>
      <c r="D60" s="821"/>
      <c r="E60" s="821"/>
      <c r="F60" s="821"/>
      <c r="G60" s="821"/>
      <c r="H60" s="821"/>
      <c r="I60" s="821"/>
      <c r="J60" s="821"/>
      <c r="K60" s="821"/>
      <c r="L60" s="821"/>
      <c r="M60" s="821"/>
      <c r="N60" s="821"/>
      <c r="O60" s="821"/>
      <c r="P60" s="821"/>
      <c r="Q60" s="821"/>
      <c r="R60" s="821"/>
      <c r="S60" s="821"/>
      <c r="T60" s="821"/>
      <c r="U60" s="821"/>
    </row>
    <row r="62" spans="1:21" ht="15.6">
      <c r="A62" s="4" t="s">
        <v>353</v>
      </c>
    </row>
    <row r="63" spans="1:21" ht="47.4" customHeight="1">
      <c r="A63" s="816" t="s">
        <v>636</v>
      </c>
      <c r="B63" s="821"/>
      <c r="C63" s="821"/>
      <c r="D63" s="821"/>
      <c r="E63" s="821"/>
      <c r="F63" s="821"/>
      <c r="G63" s="821"/>
      <c r="H63" s="821"/>
      <c r="I63" s="821"/>
      <c r="J63" s="821"/>
      <c r="K63" s="821"/>
      <c r="L63" s="821"/>
      <c r="M63" s="821"/>
      <c r="N63" s="821"/>
      <c r="O63" s="821"/>
      <c r="P63" s="821"/>
      <c r="Q63" s="821"/>
      <c r="R63" s="821"/>
      <c r="S63" s="821"/>
      <c r="T63" s="821"/>
      <c r="U63" s="821"/>
    </row>
    <row r="65" spans="1:21" ht="15.6">
      <c r="A65" s="4" t="s">
        <v>354</v>
      </c>
    </row>
    <row r="66" spans="1:21" ht="15.6">
      <c r="A66" s="5" t="s">
        <v>637</v>
      </c>
    </row>
    <row r="67" spans="1:21">
      <c r="A67" t="s">
        <v>345</v>
      </c>
    </row>
    <row r="68" spans="1:21" ht="32.4" customHeight="1">
      <c r="A68" s="821" t="s">
        <v>355</v>
      </c>
      <c r="B68" s="821"/>
      <c r="C68" s="821"/>
      <c r="D68" s="821"/>
      <c r="E68" s="821"/>
      <c r="F68" s="821"/>
      <c r="G68" s="821"/>
      <c r="H68" s="821"/>
      <c r="I68" s="821"/>
      <c r="J68" s="821"/>
      <c r="K68" s="821"/>
      <c r="L68" s="821"/>
      <c r="M68" s="821"/>
      <c r="N68" s="821"/>
      <c r="O68" s="821"/>
      <c r="P68" s="821"/>
      <c r="Q68" s="821"/>
      <c r="R68" s="821"/>
      <c r="S68" s="821"/>
      <c r="T68" s="821"/>
      <c r="U68" s="821"/>
    </row>
    <row r="70" spans="1:21" ht="15.6">
      <c r="A70" s="4" t="s">
        <v>356</v>
      </c>
    </row>
    <row r="71" spans="1:21" ht="33" customHeight="1">
      <c r="A71" s="816" t="s">
        <v>638</v>
      </c>
      <c r="B71" s="821"/>
      <c r="C71" s="821"/>
      <c r="D71" s="821"/>
      <c r="E71" s="821"/>
      <c r="F71" s="821"/>
      <c r="G71" s="821"/>
      <c r="H71" s="821"/>
      <c r="I71" s="821"/>
      <c r="J71" s="821"/>
      <c r="K71" s="821"/>
      <c r="L71" s="821"/>
      <c r="M71" s="821"/>
      <c r="N71" s="821"/>
      <c r="O71" s="821"/>
      <c r="P71" s="821"/>
      <c r="Q71" s="821"/>
      <c r="R71" s="821"/>
      <c r="S71" s="821"/>
      <c r="T71" s="821"/>
      <c r="U71" s="821"/>
    </row>
    <row r="73" spans="1:21" ht="15.6">
      <c r="A73" s="4" t="s">
        <v>357</v>
      </c>
    </row>
    <row r="74" spans="1:21" ht="15.6">
      <c r="A74" s="5" t="s">
        <v>639</v>
      </c>
    </row>
    <row r="75" spans="1:21">
      <c r="A75" t="s">
        <v>358</v>
      </c>
    </row>
    <row r="76" spans="1:21">
      <c r="A76" t="s">
        <v>359</v>
      </c>
    </row>
    <row r="77" spans="1:21">
      <c r="A77" t="s">
        <v>360</v>
      </c>
    </row>
    <row r="78" spans="1:21" ht="34.200000000000003" customHeight="1">
      <c r="A78" s="821" t="s">
        <v>361</v>
      </c>
      <c r="B78" s="821"/>
      <c r="C78" s="821"/>
      <c r="D78" s="821"/>
      <c r="E78" s="821"/>
      <c r="F78" s="821"/>
      <c r="G78" s="821"/>
      <c r="H78" s="821"/>
      <c r="I78" s="821"/>
      <c r="J78" s="821"/>
      <c r="K78" s="821"/>
      <c r="L78" s="821"/>
      <c r="M78" s="821"/>
      <c r="N78" s="821"/>
      <c r="O78" s="821"/>
      <c r="P78" s="821"/>
      <c r="Q78" s="821"/>
      <c r="R78" s="821"/>
      <c r="S78" s="821"/>
      <c r="T78" s="821"/>
      <c r="U78" s="821"/>
    </row>
    <row r="79" spans="1:21" ht="33" customHeight="1">
      <c r="A79" s="821" t="s">
        <v>362</v>
      </c>
      <c r="B79" s="821"/>
      <c r="C79" s="821"/>
      <c r="D79" s="821"/>
      <c r="E79" s="821"/>
      <c r="F79" s="821"/>
      <c r="G79" s="821"/>
      <c r="H79" s="821"/>
      <c r="I79" s="821"/>
      <c r="J79" s="821"/>
      <c r="K79" s="821"/>
      <c r="L79" s="821"/>
      <c r="M79" s="821"/>
      <c r="N79" s="821"/>
      <c r="O79" s="821"/>
      <c r="P79" s="821"/>
      <c r="Q79" s="821"/>
      <c r="R79" s="821"/>
      <c r="S79" s="821"/>
      <c r="T79" s="821"/>
      <c r="U79" s="821"/>
    </row>
    <row r="81" spans="1:22" ht="15.6">
      <c r="A81" s="4" t="s">
        <v>363</v>
      </c>
    </row>
    <row r="82" spans="1:22" ht="15.6">
      <c r="A82" s="5" t="s">
        <v>640</v>
      </c>
    </row>
    <row r="84" spans="1:22" ht="15.6">
      <c r="A84" s="4" t="s">
        <v>364</v>
      </c>
    </row>
    <row r="85" spans="1:22" ht="46.8" customHeight="1">
      <c r="A85" s="816" t="s">
        <v>641</v>
      </c>
      <c r="B85" s="821"/>
      <c r="C85" s="821"/>
      <c r="D85" s="821"/>
      <c r="E85" s="821"/>
      <c r="F85" s="821"/>
      <c r="G85" s="821"/>
      <c r="H85" s="821"/>
      <c r="I85" s="821"/>
      <c r="J85" s="821"/>
      <c r="K85" s="821"/>
      <c r="L85" s="821"/>
      <c r="M85" s="821"/>
      <c r="N85" s="821"/>
      <c r="O85" s="821"/>
      <c r="P85" s="821"/>
      <c r="Q85" s="821"/>
      <c r="R85" s="821"/>
      <c r="S85" s="821"/>
      <c r="T85" s="821"/>
      <c r="U85" s="821"/>
      <c r="V85" s="821"/>
    </row>
    <row r="87" spans="1:22" ht="15.6">
      <c r="A87" s="4" t="s">
        <v>365</v>
      </c>
    </row>
    <row r="88" spans="1:22" ht="31.8" customHeight="1">
      <c r="A88" s="816" t="s">
        <v>642</v>
      </c>
      <c r="B88" s="821"/>
      <c r="C88" s="821"/>
      <c r="D88" s="821"/>
      <c r="E88" s="821"/>
      <c r="F88" s="821"/>
      <c r="G88" s="821"/>
      <c r="H88" s="821"/>
      <c r="I88" s="821"/>
      <c r="J88" s="821"/>
      <c r="K88" s="821"/>
      <c r="L88" s="821"/>
      <c r="M88" s="821"/>
      <c r="N88" s="821"/>
      <c r="O88" s="821"/>
      <c r="P88" s="821"/>
      <c r="Q88" s="821"/>
      <c r="R88" s="821"/>
      <c r="S88" s="821"/>
      <c r="T88" s="821"/>
      <c r="U88" s="821"/>
      <c r="V88" s="821"/>
    </row>
  </sheetData>
  <sheetProtection algorithmName="SHA-512" hashValue="7ZcqwR0vGpMlqJnC5iHaUgye6axKJbahN/1zz8bwx5lyDRWsfr/gUNvGpMZQ82KmKdfkej5Zq3fygeQ3rt10Yw==" saltValue="dFHLA3+eEdX2kaEuSJL5uA==" spinCount="100000" sheet="1" objects="1" scenarios="1"/>
  <mergeCells count="11">
    <mergeCell ref="A68:U68"/>
    <mergeCell ref="A37:V37"/>
    <mergeCell ref="A47:V47"/>
    <mergeCell ref="A50:U50"/>
    <mergeCell ref="A60:U60"/>
    <mergeCell ref="A63:U63"/>
    <mergeCell ref="A71:U71"/>
    <mergeCell ref="A78:U78"/>
    <mergeCell ref="A79:U79"/>
    <mergeCell ref="A85:V85"/>
    <mergeCell ref="A88:V88"/>
  </mergeCells>
  <pageMargins left="0.7" right="0.7" top="0.75" bottom="0.75" header="0.3" footer="0.3"/>
  <customProperties>
    <customPr name="GUID" r:id="rId1"/>
  </customPropertie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F1129A-798C-454E-910E-D98979CD8C5C}">
  <sheetPr codeName="Sheet26">
    <tabColor theme="5" tint="0.59999389629810485"/>
  </sheetPr>
  <dimension ref="A1:N15"/>
  <sheetViews>
    <sheetView workbookViewId="0">
      <selection activeCell="B40" sqref="B40"/>
    </sheetView>
  </sheetViews>
  <sheetFormatPr defaultColWidth="7.36328125" defaultRowHeight="15"/>
  <cols>
    <col min="1" max="1" width="9.81640625" style="358" customWidth="1"/>
    <col min="2" max="2" width="6.81640625" customWidth="1"/>
    <col min="8" max="8" width="20.90625" customWidth="1"/>
    <col min="14" max="14" width="29.1796875" customWidth="1"/>
  </cols>
  <sheetData>
    <row r="1" spans="1:14" ht="15.6">
      <c r="A1" s="356" t="s">
        <v>462</v>
      </c>
    </row>
    <row r="2" spans="1:14">
      <c r="A2" s="357" t="s">
        <v>463</v>
      </c>
      <c r="B2" s="358"/>
    </row>
    <row r="3" spans="1:14">
      <c r="A3" s="357" t="s">
        <v>464</v>
      </c>
      <c r="B3" s="358"/>
    </row>
    <row r="4" spans="1:14">
      <c r="A4" s="829" t="s">
        <v>465</v>
      </c>
      <c r="B4" s="829"/>
      <c r="C4" s="829"/>
      <c r="D4" s="829"/>
      <c r="E4" s="829"/>
      <c r="F4" s="829"/>
      <c r="G4" s="829"/>
      <c r="H4" s="829"/>
      <c r="I4" s="829"/>
      <c r="J4" s="829"/>
      <c r="K4" s="829"/>
      <c r="L4" s="829"/>
      <c r="M4" s="829"/>
      <c r="N4" s="829"/>
    </row>
    <row r="5" spans="1:14">
      <c r="A5" s="829"/>
      <c r="B5" s="829"/>
      <c r="C5" s="829"/>
      <c r="D5" s="829"/>
      <c r="E5" s="829"/>
      <c r="F5" s="829"/>
      <c r="G5" s="829"/>
      <c r="H5" s="829"/>
      <c r="I5" s="829"/>
      <c r="J5" s="829"/>
      <c r="K5" s="829"/>
      <c r="L5" s="829"/>
      <c r="M5" s="829"/>
      <c r="N5" s="829"/>
    </row>
    <row r="6" spans="1:14" ht="100.8" customHeight="1">
      <c r="A6" s="830"/>
      <c r="B6" s="831"/>
      <c r="C6" s="832" t="s">
        <v>643</v>
      </c>
      <c r="D6" s="833"/>
      <c r="E6" s="833"/>
      <c r="F6" s="833"/>
      <c r="G6" s="833"/>
      <c r="H6" s="833"/>
      <c r="I6" s="832" t="s">
        <v>644</v>
      </c>
      <c r="J6" s="833"/>
      <c r="K6" s="833"/>
      <c r="L6" s="833"/>
      <c r="M6" s="833"/>
      <c r="N6" s="833"/>
    </row>
    <row r="7" spans="1:14" ht="31.2" customHeight="1">
      <c r="A7" s="822" t="s">
        <v>226</v>
      </c>
      <c r="B7" s="822"/>
      <c r="C7" s="822" t="s">
        <v>466</v>
      </c>
      <c r="D7" s="822"/>
      <c r="E7" s="822"/>
      <c r="F7" s="822"/>
      <c r="G7" s="822"/>
      <c r="H7" s="822"/>
      <c r="I7" s="834" t="s">
        <v>467</v>
      </c>
      <c r="J7" s="835"/>
      <c r="K7" s="835"/>
      <c r="L7" s="835"/>
      <c r="M7" s="835"/>
      <c r="N7" s="836"/>
    </row>
    <row r="8" spans="1:14">
      <c r="A8" s="822" t="s">
        <v>227</v>
      </c>
      <c r="B8" s="822"/>
      <c r="C8" s="822" t="s">
        <v>468</v>
      </c>
      <c r="D8" s="822"/>
      <c r="E8" s="822"/>
      <c r="F8" s="822"/>
      <c r="G8" s="822"/>
      <c r="H8" s="822"/>
      <c r="I8" s="837"/>
      <c r="J8" s="838"/>
      <c r="K8" s="838"/>
      <c r="L8" s="838"/>
      <c r="M8" s="838"/>
      <c r="N8" s="839"/>
    </row>
    <row r="9" spans="1:14" ht="30" customHeight="1">
      <c r="A9" s="822" t="s">
        <v>228</v>
      </c>
      <c r="B9" s="822"/>
      <c r="C9" s="822" t="s">
        <v>469</v>
      </c>
      <c r="D9" s="822"/>
      <c r="E9" s="822"/>
      <c r="F9" s="822"/>
      <c r="G9" s="822"/>
      <c r="H9" s="822"/>
      <c r="I9" s="837"/>
      <c r="J9" s="838"/>
      <c r="K9" s="838"/>
      <c r="L9" s="838"/>
      <c r="M9" s="838"/>
      <c r="N9" s="839"/>
    </row>
    <row r="10" spans="1:14" ht="39.6" customHeight="1">
      <c r="A10" s="822" t="s">
        <v>229</v>
      </c>
      <c r="B10" s="822"/>
      <c r="C10" s="822" t="s">
        <v>470</v>
      </c>
      <c r="D10" s="822"/>
      <c r="E10" s="822"/>
      <c r="F10" s="822"/>
      <c r="G10" s="822"/>
      <c r="H10" s="822"/>
      <c r="I10" s="840"/>
      <c r="J10" s="841"/>
      <c r="K10" s="841"/>
      <c r="L10" s="841"/>
      <c r="M10" s="841"/>
      <c r="N10" s="842"/>
    </row>
    <row r="11" spans="1:14" ht="49.2" customHeight="1">
      <c r="A11" s="822" t="s">
        <v>230</v>
      </c>
      <c r="B11" s="822"/>
      <c r="C11" s="826" t="s">
        <v>645</v>
      </c>
      <c r="D11" s="822"/>
      <c r="E11" s="822"/>
      <c r="F11" s="822"/>
      <c r="G11" s="822"/>
      <c r="H11" s="822"/>
      <c r="I11" s="822" t="s">
        <v>471</v>
      </c>
      <c r="J11" s="822"/>
      <c r="K11" s="822"/>
      <c r="L11" s="822"/>
      <c r="M11" s="822"/>
      <c r="N11" s="822"/>
    </row>
    <row r="12" spans="1:14" ht="78.599999999999994" customHeight="1">
      <c r="A12" s="822" t="s">
        <v>472</v>
      </c>
      <c r="B12" s="822"/>
      <c r="C12" s="826" t="s">
        <v>646</v>
      </c>
      <c r="D12" s="822"/>
      <c r="E12" s="822"/>
      <c r="F12" s="822"/>
      <c r="G12" s="822"/>
      <c r="H12" s="822"/>
      <c r="I12" s="827" t="s">
        <v>473</v>
      </c>
      <c r="J12" s="827"/>
      <c r="K12" s="827"/>
      <c r="L12" s="827"/>
      <c r="M12" s="827"/>
      <c r="N12" s="827"/>
    </row>
    <row r="13" spans="1:14" ht="37.200000000000003" customHeight="1">
      <c r="A13" s="822" t="s">
        <v>474</v>
      </c>
      <c r="B13" s="822"/>
      <c r="C13" s="828" t="s">
        <v>647</v>
      </c>
      <c r="D13" s="824"/>
      <c r="E13" s="824"/>
      <c r="F13" s="824"/>
      <c r="G13" s="824"/>
      <c r="H13" s="824"/>
      <c r="I13" s="824"/>
      <c r="J13" s="824"/>
      <c r="K13" s="824"/>
      <c r="L13" s="824"/>
      <c r="M13" s="824"/>
      <c r="N13" s="825"/>
    </row>
    <row r="14" spans="1:14" ht="34.799999999999997" customHeight="1">
      <c r="A14" s="822" t="s">
        <v>98</v>
      </c>
      <c r="B14" s="822"/>
      <c r="C14" s="823" t="s">
        <v>475</v>
      </c>
      <c r="D14" s="824"/>
      <c r="E14" s="824"/>
      <c r="F14" s="824"/>
      <c r="G14" s="824"/>
      <c r="H14" s="824"/>
      <c r="I14" s="824"/>
      <c r="J14" s="824"/>
      <c r="K14" s="824"/>
      <c r="L14" s="824"/>
      <c r="M14" s="824"/>
      <c r="N14" s="825"/>
    </row>
    <row r="15" spans="1:14" ht="15.6">
      <c r="A15" s="359" t="s">
        <v>648</v>
      </c>
    </row>
  </sheetData>
  <sheetProtection algorithmName="SHA-512" hashValue="qC+q8gMyfnfeFFeraJFa8X9RGFnHP95EQ+SeqUUD3I0mMzM6PnG14rw9HP+MupCIIJS8XvHUka6TIPJrMJ6+DQ==" saltValue="6kwrdUj0xZARztCyzSlRdA==" spinCount="100000" sheet="1" objects="1" scenarios="1"/>
  <mergeCells count="23">
    <mergeCell ref="A4:N5"/>
    <mergeCell ref="A6:B6"/>
    <mergeCell ref="C6:H6"/>
    <mergeCell ref="I6:N6"/>
    <mergeCell ref="A7:B7"/>
    <mergeCell ref="C7:H7"/>
    <mergeCell ref="I7:N10"/>
    <mergeCell ref="A8:B8"/>
    <mergeCell ref="C8:H8"/>
    <mergeCell ref="A9:B9"/>
    <mergeCell ref="A14:B14"/>
    <mergeCell ref="C14:N14"/>
    <mergeCell ref="C9:H9"/>
    <mergeCell ref="A10:B10"/>
    <mergeCell ref="C10:H10"/>
    <mergeCell ref="A11:B11"/>
    <mergeCell ref="C11:H11"/>
    <mergeCell ref="I11:N11"/>
    <mergeCell ref="A12:B12"/>
    <mergeCell ref="C12:H12"/>
    <mergeCell ref="I12:N12"/>
    <mergeCell ref="A13:B13"/>
    <mergeCell ref="C13:N13"/>
  </mergeCells>
  <pageMargins left="0.7" right="0.7" top="0.75" bottom="0.75" header="0.3" footer="0.3"/>
  <customProperties>
    <customPr name="GUID" r:id="rId1"/>
  </customPropertie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A649A7-4134-46EB-9E6C-64ABD89C227C}">
  <sheetPr codeName="Sheet20">
    <tabColor rgb="FFFFC000"/>
  </sheetPr>
  <dimension ref="A1:F182"/>
  <sheetViews>
    <sheetView workbookViewId="0">
      <selection activeCell="L29" sqref="L29"/>
    </sheetView>
  </sheetViews>
  <sheetFormatPr defaultColWidth="8.90625" defaultRowHeight="15.6"/>
  <cols>
    <col min="1" max="1" width="14.1796875" style="40" customWidth="1"/>
    <col min="2" max="2" width="55.90625" style="41" customWidth="1"/>
    <col min="3" max="4" width="8.90625" style="42"/>
    <col min="5" max="5" width="8.90625" style="32"/>
    <col min="6" max="6" width="12.6328125" style="7" customWidth="1"/>
    <col min="7" max="16384" width="8.90625" style="7"/>
  </cols>
  <sheetData>
    <row r="1" spans="1:6">
      <c r="A1" s="483" t="s">
        <v>27</v>
      </c>
      <c r="B1" s="484"/>
      <c r="C1" s="484"/>
      <c r="D1" s="484"/>
      <c r="E1" s="484"/>
      <c r="F1" s="484"/>
    </row>
    <row r="2" spans="1:6">
      <c r="A2" s="485" t="s">
        <v>28</v>
      </c>
      <c r="B2" s="486"/>
      <c r="C2" s="486"/>
      <c r="D2" s="486"/>
      <c r="E2" s="486"/>
      <c r="F2" s="486"/>
    </row>
    <row r="3" spans="1:6">
      <c r="A3" s="487" t="s">
        <v>29</v>
      </c>
      <c r="B3" s="488"/>
      <c r="C3" s="488"/>
      <c r="D3" s="488"/>
      <c r="E3" s="488"/>
      <c r="F3" s="488"/>
    </row>
    <row r="4" spans="1:6">
      <c r="A4" s="482" t="s">
        <v>30</v>
      </c>
      <c r="B4" s="482"/>
      <c r="C4" s="482"/>
      <c r="D4" s="482"/>
      <c r="E4" s="482"/>
      <c r="F4" s="482"/>
    </row>
    <row r="5" spans="1:6">
      <c r="A5" s="30" t="s">
        <v>31</v>
      </c>
      <c r="B5" s="30" t="s">
        <v>32</v>
      </c>
      <c r="C5" s="30" t="s">
        <v>33</v>
      </c>
      <c r="D5" s="30" t="s">
        <v>34</v>
      </c>
      <c r="E5" s="30" t="s">
        <v>35</v>
      </c>
    </row>
    <row r="6" spans="1:6">
      <c r="A6" s="31"/>
      <c r="B6" s="30" t="s">
        <v>36</v>
      </c>
      <c r="C6" s="32"/>
      <c r="D6" s="32"/>
      <c r="E6" s="33"/>
    </row>
    <row r="7" spans="1:6">
      <c r="A7" s="34"/>
      <c r="B7" s="35"/>
      <c r="C7" s="36"/>
      <c r="D7" s="36"/>
      <c r="E7" s="32">
        <f>SUM(E6+C7-D7)</f>
        <v>0</v>
      </c>
    </row>
    <row r="8" spans="1:6">
      <c r="A8" s="34"/>
      <c r="B8" s="35"/>
      <c r="C8" s="36"/>
      <c r="D8" s="36"/>
      <c r="E8" s="32">
        <f t="shared" ref="E8:E71" si="0">SUM(E7+C8-D8)</f>
        <v>0</v>
      </c>
    </row>
    <row r="9" spans="1:6">
      <c r="A9" s="34"/>
      <c r="B9" s="35"/>
      <c r="C9" s="36"/>
      <c r="D9" s="36"/>
      <c r="E9" s="32">
        <f t="shared" si="0"/>
        <v>0</v>
      </c>
    </row>
    <row r="10" spans="1:6">
      <c r="A10" s="34"/>
      <c r="B10" s="35"/>
      <c r="C10" s="36"/>
      <c r="D10" s="36"/>
      <c r="E10" s="32">
        <f t="shared" si="0"/>
        <v>0</v>
      </c>
    </row>
    <row r="11" spans="1:6">
      <c r="A11" s="34"/>
      <c r="B11" s="35"/>
      <c r="C11" s="36"/>
      <c r="D11" s="36"/>
      <c r="E11" s="32">
        <f t="shared" si="0"/>
        <v>0</v>
      </c>
    </row>
    <row r="12" spans="1:6">
      <c r="A12" s="34"/>
      <c r="B12" s="35"/>
      <c r="C12" s="36"/>
      <c r="D12" s="36"/>
      <c r="E12" s="32">
        <f t="shared" si="0"/>
        <v>0</v>
      </c>
    </row>
    <row r="13" spans="1:6">
      <c r="A13" s="34"/>
      <c r="B13" s="35"/>
      <c r="C13" s="36"/>
      <c r="D13" s="36"/>
      <c r="E13" s="32">
        <f t="shared" si="0"/>
        <v>0</v>
      </c>
    </row>
    <row r="14" spans="1:6">
      <c r="A14" s="34"/>
      <c r="B14" s="35"/>
      <c r="C14" s="36"/>
      <c r="D14" s="36"/>
      <c r="E14" s="32">
        <f t="shared" si="0"/>
        <v>0</v>
      </c>
    </row>
    <row r="15" spans="1:6">
      <c r="A15" s="34"/>
      <c r="B15" s="35"/>
      <c r="C15" s="36"/>
      <c r="D15" s="36"/>
      <c r="E15" s="32">
        <f t="shared" si="0"/>
        <v>0</v>
      </c>
    </row>
    <row r="16" spans="1:6">
      <c r="A16" s="34"/>
      <c r="B16" s="35"/>
      <c r="C16" s="36"/>
      <c r="D16" s="36"/>
      <c r="E16" s="32">
        <f t="shared" si="0"/>
        <v>0</v>
      </c>
    </row>
    <row r="17" spans="1:5">
      <c r="A17" s="37"/>
      <c r="B17" s="38"/>
      <c r="C17" s="39"/>
      <c r="D17" s="39"/>
      <c r="E17" s="32">
        <f t="shared" si="0"/>
        <v>0</v>
      </c>
    </row>
    <row r="18" spans="1:5">
      <c r="A18" s="37"/>
      <c r="B18" s="38"/>
      <c r="C18" s="39"/>
      <c r="D18" s="39"/>
      <c r="E18" s="32">
        <f t="shared" si="0"/>
        <v>0</v>
      </c>
    </row>
    <row r="19" spans="1:5">
      <c r="A19" s="37"/>
      <c r="B19" s="38"/>
      <c r="C19" s="39"/>
      <c r="D19" s="39"/>
      <c r="E19" s="32">
        <f t="shared" si="0"/>
        <v>0</v>
      </c>
    </row>
    <row r="20" spans="1:5">
      <c r="A20" s="37"/>
      <c r="B20" s="38"/>
      <c r="C20" s="39"/>
      <c r="D20" s="39"/>
      <c r="E20" s="32">
        <f t="shared" si="0"/>
        <v>0</v>
      </c>
    </row>
    <row r="21" spans="1:5">
      <c r="A21" s="37"/>
      <c r="B21" s="38"/>
      <c r="C21" s="39"/>
      <c r="D21" s="39"/>
      <c r="E21" s="32">
        <f t="shared" si="0"/>
        <v>0</v>
      </c>
    </row>
    <row r="22" spans="1:5">
      <c r="A22" s="37"/>
      <c r="B22" s="38"/>
      <c r="C22" s="39"/>
      <c r="D22" s="39"/>
      <c r="E22" s="32">
        <f t="shared" si="0"/>
        <v>0</v>
      </c>
    </row>
    <row r="23" spans="1:5">
      <c r="A23" s="37"/>
      <c r="B23" s="38"/>
      <c r="C23" s="39"/>
      <c r="D23" s="39"/>
      <c r="E23" s="32">
        <f t="shared" si="0"/>
        <v>0</v>
      </c>
    </row>
    <row r="24" spans="1:5">
      <c r="A24" s="37"/>
      <c r="B24" s="38"/>
      <c r="C24" s="39"/>
      <c r="D24" s="39"/>
      <c r="E24" s="32">
        <f t="shared" si="0"/>
        <v>0</v>
      </c>
    </row>
    <row r="25" spans="1:5">
      <c r="A25" s="37"/>
      <c r="B25" s="38"/>
      <c r="C25" s="39"/>
      <c r="D25" s="39"/>
      <c r="E25" s="32">
        <f t="shared" si="0"/>
        <v>0</v>
      </c>
    </row>
    <row r="26" spans="1:5">
      <c r="A26" s="37"/>
      <c r="B26" s="38"/>
      <c r="C26" s="39"/>
      <c r="D26" s="39"/>
      <c r="E26" s="32">
        <f t="shared" si="0"/>
        <v>0</v>
      </c>
    </row>
    <row r="27" spans="1:5">
      <c r="A27" s="37"/>
      <c r="B27" s="38"/>
      <c r="C27" s="39"/>
      <c r="D27" s="39"/>
      <c r="E27" s="32">
        <f t="shared" si="0"/>
        <v>0</v>
      </c>
    </row>
    <row r="28" spans="1:5">
      <c r="A28" s="37"/>
      <c r="B28" s="38"/>
      <c r="C28" s="39"/>
      <c r="D28" s="39"/>
      <c r="E28" s="32">
        <f t="shared" si="0"/>
        <v>0</v>
      </c>
    </row>
    <row r="29" spans="1:5">
      <c r="A29" s="37"/>
      <c r="B29" s="38"/>
      <c r="C29" s="39"/>
      <c r="D29" s="39"/>
      <c r="E29" s="32">
        <f t="shared" si="0"/>
        <v>0</v>
      </c>
    </row>
    <row r="30" spans="1:5">
      <c r="A30" s="37"/>
      <c r="B30" s="38"/>
      <c r="C30" s="39"/>
      <c r="D30" s="39"/>
      <c r="E30" s="32">
        <f t="shared" si="0"/>
        <v>0</v>
      </c>
    </row>
    <row r="31" spans="1:5">
      <c r="A31" s="37"/>
      <c r="B31" s="38"/>
      <c r="C31" s="39"/>
      <c r="D31" s="39"/>
      <c r="E31" s="32">
        <f t="shared" si="0"/>
        <v>0</v>
      </c>
    </row>
    <row r="32" spans="1:5">
      <c r="A32" s="37"/>
      <c r="B32" s="38"/>
      <c r="C32" s="39"/>
      <c r="D32" s="39"/>
      <c r="E32" s="32">
        <f t="shared" si="0"/>
        <v>0</v>
      </c>
    </row>
    <row r="33" spans="1:5">
      <c r="A33" s="37"/>
      <c r="B33" s="38"/>
      <c r="C33" s="39"/>
      <c r="D33" s="39"/>
      <c r="E33" s="32">
        <f t="shared" si="0"/>
        <v>0</v>
      </c>
    </row>
    <row r="34" spans="1:5">
      <c r="A34" s="37"/>
      <c r="B34" s="38"/>
      <c r="C34" s="39"/>
      <c r="D34" s="39"/>
      <c r="E34" s="32">
        <f t="shared" si="0"/>
        <v>0</v>
      </c>
    </row>
    <row r="35" spans="1:5">
      <c r="A35" s="37"/>
      <c r="B35" s="38"/>
      <c r="C35" s="39"/>
      <c r="D35" s="39"/>
      <c r="E35" s="32">
        <f t="shared" si="0"/>
        <v>0</v>
      </c>
    </row>
    <row r="36" spans="1:5">
      <c r="A36" s="37"/>
      <c r="B36" s="38"/>
      <c r="C36" s="39"/>
      <c r="D36" s="39"/>
      <c r="E36" s="32">
        <f t="shared" si="0"/>
        <v>0</v>
      </c>
    </row>
    <row r="37" spans="1:5">
      <c r="A37" s="37"/>
      <c r="B37" s="38"/>
      <c r="C37" s="39"/>
      <c r="D37" s="39"/>
      <c r="E37" s="32">
        <f t="shared" si="0"/>
        <v>0</v>
      </c>
    </row>
    <row r="38" spans="1:5">
      <c r="A38" s="37"/>
      <c r="B38" s="38"/>
      <c r="C38" s="39"/>
      <c r="D38" s="39"/>
      <c r="E38" s="32">
        <f t="shared" si="0"/>
        <v>0</v>
      </c>
    </row>
    <row r="39" spans="1:5">
      <c r="A39" s="37"/>
      <c r="B39" s="38"/>
      <c r="C39" s="39"/>
      <c r="D39" s="39"/>
      <c r="E39" s="32">
        <f t="shared" si="0"/>
        <v>0</v>
      </c>
    </row>
    <row r="40" spans="1:5">
      <c r="A40" s="37"/>
      <c r="B40" s="38"/>
      <c r="C40" s="39"/>
      <c r="D40" s="39"/>
      <c r="E40" s="32">
        <f t="shared" si="0"/>
        <v>0</v>
      </c>
    </row>
    <row r="41" spans="1:5">
      <c r="A41" s="37"/>
      <c r="B41" s="38"/>
      <c r="C41" s="39"/>
      <c r="D41" s="39"/>
      <c r="E41" s="32">
        <f t="shared" si="0"/>
        <v>0</v>
      </c>
    </row>
    <row r="42" spans="1:5">
      <c r="A42" s="37"/>
      <c r="B42" s="38"/>
      <c r="C42" s="39"/>
      <c r="D42" s="39"/>
      <c r="E42" s="32">
        <f t="shared" si="0"/>
        <v>0</v>
      </c>
    </row>
    <row r="43" spans="1:5">
      <c r="A43" s="37"/>
      <c r="B43" s="38"/>
      <c r="C43" s="39"/>
      <c r="D43" s="39"/>
      <c r="E43" s="32">
        <f t="shared" si="0"/>
        <v>0</v>
      </c>
    </row>
    <row r="44" spans="1:5">
      <c r="A44" s="37"/>
      <c r="B44" s="38"/>
      <c r="C44" s="39"/>
      <c r="D44" s="39"/>
      <c r="E44" s="32">
        <f t="shared" si="0"/>
        <v>0</v>
      </c>
    </row>
    <row r="45" spans="1:5">
      <c r="A45" s="37"/>
      <c r="B45" s="38"/>
      <c r="C45" s="39"/>
      <c r="D45" s="39"/>
      <c r="E45" s="32">
        <f t="shared" si="0"/>
        <v>0</v>
      </c>
    </row>
    <row r="46" spans="1:5">
      <c r="A46" s="37"/>
      <c r="B46" s="38"/>
      <c r="C46" s="39"/>
      <c r="D46" s="39"/>
      <c r="E46" s="32">
        <f t="shared" si="0"/>
        <v>0</v>
      </c>
    </row>
    <row r="47" spans="1:5">
      <c r="A47" s="37"/>
      <c r="B47" s="38"/>
      <c r="C47" s="39"/>
      <c r="D47" s="39"/>
      <c r="E47" s="32">
        <f t="shared" si="0"/>
        <v>0</v>
      </c>
    </row>
    <row r="48" spans="1:5">
      <c r="A48" s="37"/>
      <c r="B48" s="38"/>
      <c r="C48" s="39"/>
      <c r="D48" s="39"/>
      <c r="E48" s="32">
        <f t="shared" si="0"/>
        <v>0</v>
      </c>
    </row>
    <row r="49" spans="1:5">
      <c r="A49" s="37"/>
      <c r="B49" s="38"/>
      <c r="C49" s="39"/>
      <c r="D49" s="39"/>
      <c r="E49" s="32">
        <f t="shared" si="0"/>
        <v>0</v>
      </c>
    </row>
    <row r="50" spans="1:5">
      <c r="A50" s="37"/>
      <c r="B50" s="38"/>
      <c r="C50" s="39"/>
      <c r="D50" s="39"/>
      <c r="E50" s="32">
        <f t="shared" si="0"/>
        <v>0</v>
      </c>
    </row>
    <row r="51" spans="1:5">
      <c r="A51" s="37"/>
      <c r="B51" s="38"/>
      <c r="C51" s="39"/>
      <c r="D51" s="39"/>
      <c r="E51" s="32">
        <f t="shared" si="0"/>
        <v>0</v>
      </c>
    </row>
    <row r="52" spans="1:5">
      <c r="A52" s="37"/>
      <c r="B52" s="38"/>
      <c r="C52" s="39"/>
      <c r="D52" s="39"/>
      <c r="E52" s="32">
        <f t="shared" si="0"/>
        <v>0</v>
      </c>
    </row>
    <row r="53" spans="1:5">
      <c r="A53" s="37"/>
      <c r="B53" s="38"/>
      <c r="C53" s="39"/>
      <c r="D53" s="39"/>
      <c r="E53" s="32">
        <f t="shared" si="0"/>
        <v>0</v>
      </c>
    </row>
    <row r="54" spans="1:5">
      <c r="A54" s="37"/>
      <c r="B54" s="38"/>
      <c r="C54" s="39"/>
      <c r="D54" s="39"/>
      <c r="E54" s="32">
        <f t="shared" si="0"/>
        <v>0</v>
      </c>
    </row>
    <row r="55" spans="1:5">
      <c r="A55" s="37"/>
      <c r="B55" s="38"/>
      <c r="C55" s="39"/>
      <c r="D55" s="39"/>
      <c r="E55" s="32">
        <f t="shared" si="0"/>
        <v>0</v>
      </c>
    </row>
    <row r="56" spans="1:5">
      <c r="A56" s="37"/>
      <c r="B56" s="38"/>
      <c r="C56" s="39"/>
      <c r="D56" s="39"/>
      <c r="E56" s="32">
        <f t="shared" si="0"/>
        <v>0</v>
      </c>
    </row>
    <row r="57" spans="1:5">
      <c r="A57" s="37"/>
      <c r="B57" s="38"/>
      <c r="C57" s="39"/>
      <c r="D57" s="39"/>
      <c r="E57" s="32">
        <f t="shared" si="0"/>
        <v>0</v>
      </c>
    </row>
    <row r="58" spans="1:5">
      <c r="A58" s="37"/>
      <c r="B58" s="38"/>
      <c r="C58" s="39"/>
      <c r="D58" s="39"/>
      <c r="E58" s="32">
        <f t="shared" si="0"/>
        <v>0</v>
      </c>
    </row>
    <row r="59" spans="1:5">
      <c r="A59" s="37"/>
      <c r="B59" s="38"/>
      <c r="C59" s="39"/>
      <c r="D59" s="39"/>
      <c r="E59" s="32">
        <f t="shared" si="0"/>
        <v>0</v>
      </c>
    </row>
    <row r="60" spans="1:5">
      <c r="A60" s="37"/>
      <c r="B60" s="38"/>
      <c r="C60" s="39"/>
      <c r="D60" s="39"/>
      <c r="E60" s="32">
        <f t="shared" si="0"/>
        <v>0</v>
      </c>
    </row>
    <row r="61" spans="1:5">
      <c r="A61" s="37"/>
      <c r="B61" s="38"/>
      <c r="C61" s="39"/>
      <c r="D61" s="39"/>
      <c r="E61" s="32">
        <f t="shared" si="0"/>
        <v>0</v>
      </c>
    </row>
    <row r="62" spans="1:5">
      <c r="A62" s="37"/>
      <c r="B62" s="38"/>
      <c r="C62" s="39"/>
      <c r="D62" s="39"/>
      <c r="E62" s="32">
        <f t="shared" si="0"/>
        <v>0</v>
      </c>
    </row>
    <row r="63" spans="1:5">
      <c r="A63" s="37"/>
      <c r="B63" s="38"/>
      <c r="C63" s="39"/>
      <c r="D63" s="39"/>
      <c r="E63" s="32">
        <f t="shared" si="0"/>
        <v>0</v>
      </c>
    </row>
    <row r="64" spans="1:5">
      <c r="A64" s="37"/>
      <c r="B64" s="38"/>
      <c r="C64" s="39"/>
      <c r="D64" s="39"/>
      <c r="E64" s="32">
        <f t="shared" si="0"/>
        <v>0</v>
      </c>
    </row>
    <row r="65" spans="1:5">
      <c r="A65" s="37"/>
      <c r="B65" s="38"/>
      <c r="C65" s="39"/>
      <c r="D65" s="39"/>
      <c r="E65" s="32">
        <f t="shared" si="0"/>
        <v>0</v>
      </c>
    </row>
    <row r="66" spans="1:5">
      <c r="A66" s="37"/>
      <c r="B66" s="38"/>
      <c r="C66" s="39"/>
      <c r="D66" s="39"/>
      <c r="E66" s="32">
        <f t="shared" si="0"/>
        <v>0</v>
      </c>
    </row>
    <row r="67" spans="1:5">
      <c r="A67" s="37"/>
      <c r="B67" s="38"/>
      <c r="C67" s="39"/>
      <c r="D67" s="39"/>
      <c r="E67" s="32">
        <f t="shared" si="0"/>
        <v>0</v>
      </c>
    </row>
    <row r="68" spans="1:5">
      <c r="A68" s="37"/>
      <c r="B68" s="38"/>
      <c r="C68" s="39"/>
      <c r="D68" s="39"/>
      <c r="E68" s="32">
        <f t="shared" si="0"/>
        <v>0</v>
      </c>
    </row>
    <row r="69" spans="1:5">
      <c r="A69" s="37"/>
      <c r="B69" s="38"/>
      <c r="C69" s="39"/>
      <c r="D69" s="39"/>
      <c r="E69" s="32">
        <f t="shared" si="0"/>
        <v>0</v>
      </c>
    </row>
    <row r="70" spans="1:5">
      <c r="A70" s="37"/>
      <c r="B70" s="38"/>
      <c r="C70" s="39"/>
      <c r="D70" s="39"/>
      <c r="E70" s="32">
        <f t="shared" si="0"/>
        <v>0</v>
      </c>
    </row>
    <row r="71" spans="1:5">
      <c r="A71" s="37"/>
      <c r="B71" s="38"/>
      <c r="C71" s="39"/>
      <c r="D71" s="39"/>
      <c r="E71" s="32">
        <f t="shared" si="0"/>
        <v>0</v>
      </c>
    </row>
    <row r="72" spans="1:5">
      <c r="A72" s="37"/>
      <c r="B72" s="38"/>
      <c r="C72" s="39"/>
      <c r="D72" s="39"/>
      <c r="E72" s="32">
        <f t="shared" ref="E72:E135" si="1">SUM(E71+C72-D72)</f>
        <v>0</v>
      </c>
    </row>
    <row r="73" spans="1:5">
      <c r="A73" s="37"/>
      <c r="B73" s="38"/>
      <c r="C73" s="39"/>
      <c r="D73" s="39"/>
      <c r="E73" s="32">
        <f t="shared" si="1"/>
        <v>0</v>
      </c>
    </row>
    <row r="74" spans="1:5">
      <c r="A74" s="37"/>
      <c r="B74" s="38"/>
      <c r="C74" s="39"/>
      <c r="D74" s="39"/>
      <c r="E74" s="32">
        <f t="shared" si="1"/>
        <v>0</v>
      </c>
    </row>
    <row r="75" spans="1:5">
      <c r="A75" s="37"/>
      <c r="B75" s="38"/>
      <c r="C75" s="39"/>
      <c r="D75" s="39"/>
      <c r="E75" s="32">
        <f t="shared" si="1"/>
        <v>0</v>
      </c>
    </row>
    <row r="76" spans="1:5">
      <c r="A76" s="37"/>
      <c r="B76" s="38"/>
      <c r="C76" s="39"/>
      <c r="D76" s="39"/>
      <c r="E76" s="32">
        <f t="shared" si="1"/>
        <v>0</v>
      </c>
    </row>
    <row r="77" spans="1:5">
      <c r="A77" s="37"/>
      <c r="B77" s="38"/>
      <c r="C77" s="39"/>
      <c r="D77" s="39"/>
      <c r="E77" s="32">
        <f t="shared" si="1"/>
        <v>0</v>
      </c>
    </row>
    <row r="78" spans="1:5">
      <c r="A78" s="37"/>
      <c r="B78" s="38"/>
      <c r="C78" s="39"/>
      <c r="D78" s="39"/>
      <c r="E78" s="32">
        <f t="shared" si="1"/>
        <v>0</v>
      </c>
    </row>
    <row r="79" spans="1:5">
      <c r="A79" s="37"/>
      <c r="B79" s="38"/>
      <c r="C79" s="39"/>
      <c r="D79" s="39"/>
      <c r="E79" s="32">
        <f t="shared" si="1"/>
        <v>0</v>
      </c>
    </row>
    <row r="80" spans="1:5">
      <c r="A80" s="37"/>
      <c r="B80" s="38"/>
      <c r="C80" s="39"/>
      <c r="D80" s="39"/>
      <c r="E80" s="32">
        <f t="shared" si="1"/>
        <v>0</v>
      </c>
    </row>
    <row r="81" spans="1:5">
      <c r="A81" s="37"/>
      <c r="B81" s="38"/>
      <c r="C81" s="39"/>
      <c r="D81" s="39"/>
      <c r="E81" s="32">
        <f t="shared" si="1"/>
        <v>0</v>
      </c>
    </row>
    <row r="82" spans="1:5">
      <c r="A82" s="37"/>
      <c r="B82" s="38"/>
      <c r="C82" s="39"/>
      <c r="D82" s="39"/>
      <c r="E82" s="32">
        <f t="shared" si="1"/>
        <v>0</v>
      </c>
    </row>
    <row r="83" spans="1:5">
      <c r="A83" s="37"/>
      <c r="B83" s="38"/>
      <c r="C83" s="39"/>
      <c r="D83" s="39"/>
      <c r="E83" s="32">
        <f t="shared" si="1"/>
        <v>0</v>
      </c>
    </row>
    <row r="84" spans="1:5">
      <c r="A84" s="37"/>
      <c r="B84" s="38"/>
      <c r="C84" s="39"/>
      <c r="D84" s="39"/>
      <c r="E84" s="32">
        <f t="shared" si="1"/>
        <v>0</v>
      </c>
    </row>
    <row r="85" spans="1:5">
      <c r="A85" s="37"/>
      <c r="B85" s="38"/>
      <c r="C85" s="39"/>
      <c r="D85" s="39"/>
      <c r="E85" s="32">
        <f t="shared" si="1"/>
        <v>0</v>
      </c>
    </row>
    <row r="86" spans="1:5">
      <c r="A86" s="37"/>
      <c r="B86" s="38"/>
      <c r="C86" s="39"/>
      <c r="D86" s="39"/>
      <c r="E86" s="32">
        <f t="shared" si="1"/>
        <v>0</v>
      </c>
    </row>
    <row r="87" spans="1:5">
      <c r="A87" s="37"/>
      <c r="B87" s="38"/>
      <c r="C87" s="39"/>
      <c r="D87" s="39"/>
      <c r="E87" s="32">
        <f t="shared" si="1"/>
        <v>0</v>
      </c>
    </row>
    <row r="88" spans="1:5">
      <c r="A88" s="37"/>
      <c r="B88" s="38"/>
      <c r="C88" s="39"/>
      <c r="D88" s="39"/>
      <c r="E88" s="32">
        <f t="shared" si="1"/>
        <v>0</v>
      </c>
    </row>
    <row r="89" spans="1:5">
      <c r="A89" s="37"/>
      <c r="B89" s="38"/>
      <c r="C89" s="39"/>
      <c r="D89" s="39"/>
      <c r="E89" s="32">
        <f t="shared" si="1"/>
        <v>0</v>
      </c>
    </row>
    <row r="90" spans="1:5">
      <c r="A90" s="37"/>
      <c r="B90" s="38"/>
      <c r="C90" s="39"/>
      <c r="D90" s="39"/>
      <c r="E90" s="32">
        <f t="shared" si="1"/>
        <v>0</v>
      </c>
    </row>
    <row r="91" spans="1:5">
      <c r="A91" s="37"/>
      <c r="B91" s="38"/>
      <c r="C91" s="39"/>
      <c r="D91" s="39"/>
      <c r="E91" s="32">
        <f t="shared" si="1"/>
        <v>0</v>
      </c>
    </row>
    <row r="92" spans="1:5">
      <c r="A92" s="37"/>
      <c r="B92" s="38"/>
      <c r="C92" s="39"/>
      <c r="D92" s="39"/>
      <c r="E92" s="32">
        <f t="shared" si="1"/>
        <v>0</v>
      </c>
    </row>
    <row r="93" spans="1:5">
      <c r="A93" s="37"/>
      <c r="B93" s="38"/>
      <c r="C93" s="39"/>
      <c r="D93" s="39"/>
      <c r="E93" s="32">
        <f t="shared" si="1"/>
        <v>0</v>
      </c>
    </row>
    <row r="94" spans="1:5">
      <c r="A94" s="37"/>
      <c r="B94" s="38"/>
      <c r="C94" s="39"/>
      <c r="D94" s="39"/>
      <c r="E94" s="32">
        <f t="shared" si="1"/>
        <v>0</v>
      </c>
    </row>
    <row r="95" spans="1:5">
      <c r="A95" s="37"/>
      <c r="B95" s="38"/>
      <c r="C95" s="39"/>
      <c r="D95" s="39"/>
      <c r="E95" s="32">
        <f t="shared" si="1"/>
        <v>0</v>
      </c>
    </row>
    <row r="96" spans="1:5">
      <c r="A96" s="37"/>
      <c r="B96" s="38"/>
      <c r="C96" s="39"/>
      <c r="D96" s="39"/>
      <c r="E96" s="32">
        <f t="shared" si="1"/>
        <v>0</v>
      </c>
    </row>
    <row r="97" spans="1:5">
      <c r="A97" s="37"/>
      <c r="B97" s="38"/>
      <c r="C97" s="39"/>
      <c r="D97" s="39"/>
      <c r="E97" s="32">
        <f t="shared" si="1"/>
        <v>0</v>
      </c>
    </row>
    <row r="98" spans="1:5">
      <c r="A98" s="37"/>
      <c r="B98" s="38"/>
      <c r="C98" s="39"/>
      <c r="D98" s="39"/>
      <c r="E98" s="32">
        <f t="shared" si="1"/>
        <v>0</v>
      </c>
    </row>
    <row r="99" spans="1:5">
      <c r="A99" s="37"/>
      <c r="B99" s="38"/>
      <c r="C99" s="39"/>
      <c r="D99" s="39"/>
      <c r="E99" s="32">
        <f t="shared" si="1"/>
        <v>0</v>
      </c>
    </row>
    <row r="100" spans="1:5">
      <c r="A100" s="37"/>
      <c r="B100" s="38"/>
      <c r="C100" s="39"/>
      <c r="D100" s="39"/>
      <c r="E100" s="32">
        <f t="shared" si="1"/>
        <v>0</v>
      </c>
    </row>
    <row r="101" spans="1:5">
      <c r="A101" s="37"/>
      <c r="B101" s="38"/>
      <c r="C101" s="39"/>
      <c r="D101" s="39"/>
      <c r="E101" s="32">
        <f t="shared" si="1"/>
        <v>0</v>
      </c>
    </row>
    <row r="102" spans="1:5">
      <c r="A102" s="37"/>
      <c r="B102" s="38"/>
      <c r="C102" s="39"/>
      <c r="D102" s="39"/>
      <c r="E102" s="32">
        <f t="shared" si="1"/>
        <v>0</v>
      </c>
    </row>
    <row r="103" spans="1:5">
      <c r="A103" s="37"/>
      <c r="B103" s="38"/>
      <c r="C103" s="39"/>
      <c r="D103" s="39"/>
      <c r="E103" s="32">
        <f t="shared" si="1"/>
        <v>0</v>
      </c>
    </row>
    <row r="104" spans="1:5">
      <c r="A104" s="37"/>
      <c r="B104" s="38"/>
      <c r="C104" s="39"/>
      <c r="D104" s="39"/>
      <c r="E104" s="32">
        <f t="shared" si="1"/>
        <v>0</v>
      </c>
    </row>
    <row r="105" spans="1:5">
      <c r="A105" s="37"/>
      <c r="B105" s="38"/>
      <c r="C105" s="39"/>
      <c r="D105" s="39"/>
      <c r="E105" s="32">
        <f t="shared" si="1"/>
        <v>0</v>
      </c>
    </row>
    <row r="106" spans="1:5">
      <c r="A106" s="37"/>
      <c r="B106" s="38"/>
      <c r="C106" s="39"/>
      <c r="D106" s="39"/>
      <c r="E106" s="32">
        <f t="shared" si="1"/>
        <v>0</v>
      </c>
    </row>
    <row r="107" spans="1:5">
      <c r="A107" s="37"/>
      <c r="B107" s="38"/>
      <c r="C107" s="39"/>
      <c r="D107" s="39"/>
      <c r="E107" s="32">
        <f t="shared" si="1"/>
        <v>0</v>
      </c>
    </row>
    <row r="108" spans="1:5">
      <c r="A108" s="37"/>
      <c r="B108" s="38"/>
      <c r="C108" s="39"/>
      <c r="D108" s="39"/>
      <c r="E108" s="32">
        <f t="shared" si="1"/>
        <v>0</v>
      </c>
    </row>
    <row r="109" spans="1:5">
      <c r="A109" s="37"/>
      <c r="B109" s="38"/>
      <c r="C109" s="39"/>
      <c r="D109" s="39"/>
      <c r="E109" s="32">
        <f t="shared" si="1"/>
        <v>0</v>
      </c>
    </row>
    <row r="110" spans="1:5">
      <c r="A110" s="37"/>
      <c r="B110" s="38"/>
      <c r="C110" s="39"/>
      <c r="D110" s="39"/>
      <c r="E110" s="32">
        <f t="shared" si="1"/>
        <v>0</v>
      </c>
    </row>
    <row r="111" spans="1:5">
      <c r="A111" s="37"/>
      <c r="B111" s="38"/>
      <c r="C111" s="39"/>
      <c r="D111" s="39"/>
      <c r="E111" s="32">
        <f t="shared" si="1"/>
        <v>0</v>
      </c>
    </row>
    <row r="112" spans="1:5">
      <c r="A112" s="37"/>
      <c r="B112" s="38"/>
      <c r="C112" s="39"/>
      <c r="D112" s="39"/>
      <c r="E112" s="32">
        <f t="shared" si="1"/>
        <v>0</v>
      </c>
    </row>
    <row r="113" spans="1:5">
      <c r="A113" s="37"/>
      <c r="B113" s="38"/>
      <c r="C113" s="39"/>
      <c r="D113" s="39"/>
      <c r="E113" s="32">
        <f t="shared" si="1"/>
        <v>0</v>
      </c>
    </row>
    <row r="114" spans="1:5">
      <c r="A114" s="37"/>
      <c r="B114" s="38"/>
      <c r="C114" s="39"/>
      <c r="D114" s="39"/>
      <c r="E114" s="32">
        <f t="shared" si="1"/>
        <v>0</v>
      </c>
    </row>
    <row r="115" spans="1:5">
      <c r="A115" s="37"/>
      <c r="B115" s="38"/>
      <c r="C115" s="39"/>
      <c r="D115" s="39"/>
      <c r="E115" s="32">
        <f t="shared" si="1"/>
        <v>0</v>
      </c>
    </row>
    <row r="116" spans="1:5">
      <c r="A116" s="37"/>
      <c r="B116" s="38"/>
      <c r="C116" s="39"/>
      <c r="D116" s="39"/>
      <c r="E116" s="32">
        <f t="shared" si="1"/>
        <v>0</v>
      </c>
    </row>
    <row r="117" spans="1:5">
      <c r="A117" s="37"/>
      <c r="B117" s="38"/>
      <c r="C117" s="39"/>
      <c r="D117" s="39"/>
      <c r="E117" s="32">
        <f t="shared" si="1"/>
        <v>0</v>
      </c>
    </row>
    <row r="118" spans="1:5">
      <c r="A118" s="37"/>
      <c r="B118" s="38"/>
      <c r="C118" s="39"/>
      <c r="D118" s="39"/>
      <c r="E118" s="32">
        <f t="shared" si="1"/>
        <v>0</v>
      </c>
    </row>
    <row r="119" spans="1:5">
      <c r="A119" s="37"/>
      <c r="B119" s="38"/>
      <c r="C119" s="39"/>
      <c r="D119" s="39"/>
      <c r="E119" s="32">
        <f t="shared" si="1"/>
        <v>0</v>
      </c>
    </row>
    <row r="120" spans="1:5">
      <c r="A120" s="37"/>
      <c r="B120" s="38"/>
      <c r="C120" s="39"/>
      <c r="D120" s="39"/>
      <c r="E120" s="32">
        <f t="shared" si="1"/>
        <v>0</v>
      </c>
    </row>
    <row r="121" spans="1:5">
      <c r="A121" s="37"/>
      <c r="B121" s="38"/>
      <c r="C121" s="39"/>
      <c r="D121" s="39"/>
      <c r="E121" s="32">
        <f t="shared" si="1"/>
        <v>0</v>
      </c>
    </row>
    <row r="122" spans="1:5">
      <c r="A122" s="37"/>
      <c r="B122" s="38"/>
      <c r="C122" s="39"/>
      <c r="D122" s="39"/>
      <c r="E122" s="32">
        <f t="shared" si="1"/>
        <v>0</v>
      </c>
    </row>
    <row r="123" spans="1:5">
      <c r="A123" s="37"/>
      <c r="B123" s="38"/>
      <c r="C123" s="39"/>
      <c r="D123" s="39"/>
      <c r="E123" s="32">
        <f t="shared" si="1"/>
        <v>0</v>
      </c>
    </row>
    <row r="124" spans="1:5">
      <c r="A124" s="37"/>
      <c r="B124" s="38"/>
      <c r="C124" s="39"/>
      <c r="D124" s="39"/>
      <c r="E124" s="32">
        <f t="shared" si="1"/>
        <v>0</v>
      </c>
    </row>
    <row r="125" spans="1:5">
      <c r="A125" s="37"/>
      <c r="B125" s="38"/>
      <c r="C125" s="39"/>
      <c r="D125" s="39"/>
      <c r="E125" s="32">
        <f t="shared" si="1"/>
        <v>0</v>
      </c>
    </row>
    <row r="126" spans="1:5">
      <c r="A126" s="37"/>
      <c r="B126" s="38"/>
      <c r="C126" s="39"/>
      <c r="D126" s="39"/>
      <c r="E126" s="32">
        <f t="shared" si="1"/>
        <v>0</v>
      </c>
    </row>
    <row r="127" spans="1:5">
      <c r="A127" s="37"/>
      <c r="B127" s="38"/>
      <c r="C127" s="39"/>
      <c r="D127" s="39"/>
      <c r="E127" s="32">
        <f t="shared" si="1"/>
        <v>0</v>
      </c>
    </row>
    <row r="128" spans="1:5">
      <c r="A128" s="37"/>
      <c r="B128" s="38"/>
      <c r="C128" s="39"/>
      <c r="D128" s="39"/>
      <c r="E128" s="32">
        <f t="shared" si="1"/>
        <v>0</v>
      </c>
    </row>
    <row r="129" spans="1:5">
      <c r="A129" s="37"/>
      <c r="B129" s="38"/>
      <c r="C129" s="39"/>
      <c r="D129" s="39"/>
      <c r="E129" s="32">
        <f t="shared" si="1"/>
        <v>0</v>
      </c>
    </row>
    <row r="130" spans="1:5">
      <c r="A130" s="37"/>
      <c r="B130" s="38"/>
      <c r="C130" s="39"/>
      <c r="D130" s="39"/>
      <c r="E130" s="32">
        <f t="shared" si="1"/>
        <v>0</v>
      </c>
    </row>
    <row r="131" spans="1:5">
      <c r="A131" s="37"/>
      <c r="B131" s="38"/>
      <c r="C131" s="39"/>
      <c r="D131" s="39"/>
      <c r="E131" s="32">
        <f t="shared" si="1"/>
        <v>0</v>
      </c>
    </row>
    <row r="132" spans="1:5">
      <c r="A132" s="37"/>
      <c r="B132" s="38"/>
      <c r="C132" s="39"/>
      <c r="D132" s="39"/>
      <c r="E132" s="32">
        <f t="shared" si="1"/>
        <v>0</v>
      </c>
    </row>
    <row r="133" spans="1:5">
      <c r="A133" s="37"/>
      <c r="B133" s="38"/>
      <c r="C133" s="39"/>
      <c r="D133" s="39"/>
      <c r="E133" s="32">
        <f t="shared" si="1"/>
        <v>0</v>
      </c>
    </row>
    <row r="134" spans="1:5">
      <c r="A134" s="37"/>
      <c r="B134" s="38"/>
      <c r="C134" s="39"/>
      <c r="D134" s="39"/>
      <c r="E134" s="32">
        <f t="shared" si="1"/>
        <v>0</v>
      </c>
    </row>
    <row r="135" spans="1:5">
      <c r="A135" s="37"/>
      <c r="B135" s="38"/>
      <c r="C135" s="39"/>
      <c r="D135" s="39"/>
      <c r="E135" s="32">
        <f t="shared" si="1"/>
        <v>0</v>
      </c>
    </row>
    <row r="136" spans="1:5">
      <c r="A136" s="37"/>
      <c r="B136" s="38"/>
      <c r="C136" s="39"/>
      <c r="D136" s="39"/>
      <c r="E136" s="32">
        <f t="shared" ref="E136:E177" si="2">SUM(E135+C136-D136)</f>
        <v>0</v>
      </c>
    </row>
    <row r="137" spans="1:5">
      <c r="A137" s="37"/>
      <c r="B137" s="38"/>
      <c r="C137" s="39"/>
      <c r="D137" s="39"/>
      <c r="E137" s="32">
        <f t="shared" si="2"/>
        <v>0</v>
      </c>
    </row>
    <row r="138" spans="1:5">
      <c r="A138" s="37"/>
      <c r="B138" s="38"/>
      <c r="C138" s="39"/>
      <c r="D138" s="39"/>
      <c r="E138" s="32">
        <f t="shared" si="2"/>
        <v>0</v>
      </c>
    </row>
    <row r="139" spans="1:5">
      <c r="A139" s="37"/>
      <c r="B139" s="38"/>
      <c r="C139" s="39"/>
      <c r="D139" s="39"/>
      <c r="E139" s="32">
        <f t="shared" si="2"/>
        <v>0</v>
      </c>
    </row>
    <row r="140" spans="1:5">
      <c r="A140" s="37"/>
      <c r="B140" s="38"/>
      <c r="C140" s="39"/>
      <c r="D140" s="39"/>
      <c r="E140" s="32">
        <f t="shared" si="2"/>
        <v>0</v>
      </c>
    </row>
    <row r="141" spans="1:5">
      <c r="A141" s="37"/>
      <c r="B141" s="38"/>
      <c r="C141" s="39"/>
      <c r="D141" s="39"/>
      <c r="E141" s="32">
        <f t="shared" si="2"/>
        <v>0</v>
      </c>
    </row>
    <row r="142" spans="1:5">
      <c r="A142" s="37"/>
      <c r="B142" s="38"/>
      <c r="C142" s="39"/>
      <c r="D142" s="39"/>
      <c r="E142" s="32">
        <f t="shared" si="2"/>
        <v>0</v>
      </c>
    </row>
    <row r="143" spans="1:5">
      <c r="A143" s="37"/>
      <c r="B143" s="38"/>
      <c r="C143" s="39"/>
      <c r="D143" s="39"/>
      <c r="E143" s="32">
        <f t="shared" si="2"/>
        <v>0</v>
      </c>
    </row>
    <row r="144" spans="1:5">
      <c r="A144" s="37"/>
      <c r="B144" s="38"/>
      <c r="C144" s="39"/>
      <c r="D144" s="39"/>
      <c r="E144" s="32">
        <f t="shared" si="2"/>
        <v>0</v>
      </c>
    </row>
    <row r="145" spans="1:5">
      <c r="A145" s="37"/>
      <c r="B145" s="38"/>
      <c r="C145" s="39"/>
      <c r="D145" s="39"/>
      <c r="E145" s="32">
        <f t="shared" si="2"/>
        <v>0</v>
      </c>
    </row>
    <row r="146" spans="1:5">
      <c r="A146" s="37"/>
      <c r="B146" s="38"/>
      <c r="C146" s="39"/>
      <c r="D146" s="39"/>
      <c r="E146" s="32">
        <f t="shared" si="2"/>
        <v>0</v>
      </c>
    </row>
    <row r="147" spans="1:5">
      <c r="A147" s="37"/>
      <c r="B147" s="38"/>
      <c r="C147" s="39"/>
      <c r="D147" s="39"/>
      <c r="E147" s="32">
        <f t="shared" si="2"/>
        <v>0</v>
      </c>
    </row>
    <row r="148" spans="1:5">
      <c r="A148" s="37"/>
      <c r="B148" s="38"/>
      <c r="C148" s="39"/>
      <c r="D148" s="39"/>
      <c r="E148" s="32">
        <f t="shared" si="2"/>
        <v>0</v>
      </c>
    </row>
    <row r="149" spans="1:5">
      <c r="A149" s="37"/>
      <c r="B149" s="38"/>
      <c r="C149" s="39"/>
      <c r="D149" s="39"/>
      <c r="E149" s="32">
        <f t="shared" si="2"/>
        <v>0</v>
      </c>
    </row>
    <row r="150" spans="1:5">
      <c r="A150" s="37"/>
      <c r="B150" s="38"/>
      <c r="C150" s="39"/>
      <c r="D150" s="39"/>
      <c r="E150" s="32">
        <f t="shared" si="2"/>
        <v>0</v>
      </c>
    </row>
    <row r="151" spans="1:5">
      <c r="A151" s="37"/>
      <c r="B151" s="38"/>
      <c r="C151" s="39"/>
      <c r="D151" s="39"/>
      <c r="E151" s="32">
        <f t="shared" si="2"/>
        <v>0</v>
      </c>
    </row>
    <row r="152" spans="1:5">
      <c r="A152" s="37"/>
      <c r="B152" s="38"/>
      <c r="C152" s="39"/>
      <c r="D152" s="39"/>
      <c r="E152" s="32">
        <f t="shared" si="2"/>
        <v>0</v>
      </c>
    </row>
    <row r="153" spans="1:5">
      <c r="A153" s="37"/>
      <c r="B153" s="38"/>
      <c r="C153" s="39"/>
      <c r="D153" s="39"/>
      <c r="E153" s="32">
        <f t="shared" si="2"/>
        <v>0</v>
      </c>
    </row>
    <row r="154" spans="1:5">
      <c r="A154" s="37"/>
      <c r="B154" s="38"/>
      <c r="C154" s="39"/>
      <c r="D154" s="39"/>
      <c r="E154" s="32">
        <f t="shared" si="2"/>
        <v>0</v>
      </c>
    </row>
    <row r="155" spans="1:5">
      <c r="A155" s="37"/>
      <c r="B155" s="38"/>
      <c r="C155" s="39"/>
      <c r="D155" s="39"/>
      <c r="E155" s="32">
        <f t="shared" si="2"/>
        <v>0</v>
      </c>
    </row>
    <row r="156" spans="1:5">
      <c r="A156" s="37"/>
      <c r="B156" s="38"/>
      <c r="C156" s="39"/>
      <c r="D156" s="39"/>
      <c r="E156" s="32">
        <f t="shared" si="2"/>
        <v>0</v>
      </c>
    </row>
    <row r="157" spans="1:5">
      <c r="A157" s="37"/>
      <c r="B157" s="38"/>
      <c r="C157" s="39"/>
      <c r="D157" s="39"/>
      <c r="E157" s="32">
        <f t="shared" si="2"/>
        <v>0</v>
      </c>
    </row>
    <row r="158" spans="1:5">
      <c r="A158" s="37"/>
      <c r="B158" s="38"/>
      <c r="C158" s="39"/>
      <c r="D158" s="39"/>
      <c r="E158" s="32">
        <f t="shared" si="2"/>
        <v>0</v>
      </c>
    </row>
    <row r="159" spans="1:5">
      <c r="A159" s="37"/>
      <c r="B159" s="38"/>
      <c r="C159" s="39"/>
      <c r="D159" s="39"/>
      <c r="E159" s="32">
        <f t="shared" si="2"/>
        <v>0</v>
      </c>
    </row>
    <row r="160" spans="1:5">
      <c r="A160" s="37"/>
      <c r="B160" s="38"/>
      <c r="C160" s="39"/>
      <c r="D160" s="39"/>
      <c r="E160" s="32">
        <f t="shared" si="2"/>
        <v>0</v>
      </c>
    </row>
    <row r="161" spans="1:5">
      <c r="A161" s="37"/>
      <c r="B161" s="38"/>
      <c r="C161" s="39"/>
      <c r="D161" s="39"/>
      <c r="E161" s="32">
        <f t="shared" si="2"/>
        <v>0</v>
      </c>
    </row>
    <row r="162" spans="1:5">
      <c r="A162" s="37"/>
      <c r="B162" s="38"/>
      <c r="C162" s="39"/>
      <c r="D162" s="39"/>
      <c r="E162" s="32">
        <f t="shared" si="2"/>
        <v>0</v>
      </c>
    </row>
    <row r="163" spans="1:5">
      <c r="A163" s="37"/>
      <c r="B163" s="38"/>
      <c r="C163" s="39"/>
      <c r="D163" s="39"/>
      <c r="E163" s="32">
        <f t="shared" si="2"/>
        <v>0</v>
      </c>
    </row>
    <row r="164" spans="1:5">
      <c r="A164" s="37"/>
      <c r="B164" s="38"/>
      <c r="C164" s="39"/>
      <c r="D164" s="39"/>
      <c r="E164" s="32">
        <f t="shared" si="2"/>
        <v>0</v>
      </c>
    </row>
    <row r="165" spans="1:5">
      <c r="A165" s="37"/>
      <c r="B165" s="38"/>
      <c r="C165" s="39"/>
      <c r="D165" s="39"/>
      <c r="E165" s="32">
        <f t="shared" si="2"/>
        <v>0</v>
      </c>
    </row>
    <row r="166" spans="1:5">
      <c r="A166" s="37"/>
      <c r="B166" s="38"/>
      <c r="C166" s="39"/>
      <c r="D166" s="39"/>
      <c r="E166" s="32">
        <f t="shared" si="2"/>
        <v>0</v>
      </c>
    </row>
    <row r="167" spans="1:5">
      <c r="A167" s="37"/>
      <c r="B167" s="38"/>
      <c r="C167" s="39"/>
      <c r="D167" s="39"/>
      <c r="E167" s="32">
        <f t="shared" si="2"/>
        <v>0</v>
      </c>
    </row>
    <row r="168" spans="1:5">
      <c r="A168" s="37"/>
      <c r="B168" s="38"/>
      <c r="C168" s="39"/>
      <c r="D168" s="39"/>
      <c r="E168" s="32">
        <f t="shared" si="2"/>
        <v>0</v>
      </c>
    </row>
    <row r="169" spans="1:5">
      <c r="A169" s="37"/>
      <c r="B169" s="38"/>
      <c r="C169" s="39"/>
      <c r="D169" s="39"/>
      <c r="E169" s="32">
        <f t="shared" si="2"/>
        <v>0</v>
      </c>
    </row>
    <row r="170" spans="1:5">
      <c r="A170" s="37"/>
      <c r="B170" s="38"/>
      <c r="C170" s="39"/>
      <c r="D170" s="39"/>
      <c r="E170" s="32">
        <f t="shared" si="2"/>
        <v>0</v>
      </c>
    </row>
    <row r="171" spans="1:5">
      <c r="A171" s="37"/>
      <c r="B171" s="38"/>
      <c r="C171" s="39"/>
      <c r="D171" s="39"/>
      <c r="E171" s="32">
        <f t="shared" si="2"/>
        <v>0</v>
      </c>
    </row>
    <row r="172" spans="1:5">
      <c r="A172" s="37"/>
      <c r="B172" s="38"/>
      <c r="C172" s="39"/>
      <c r="D172" s="39"/>
      <c r="E172" s="32">
        <f t="shared" si="2"/>
        <v>0</v>
      </c>
    </row>
    <row r="173" spans="1:5">
      <c r="A173" s="37"/>
      <c r="B173" s="38"/>
      <c r="C173" s="39"/>
      <c r="D173" s="39"/>
      <c r="E173" s="32">
        <f t="shared" si="2"/>
        <v>0</v>
      </c>
    </row>
    <row r="174" spans="1:5">
      <c r="A174" s="37"/>
      <c r="B174" s="38"/>
      <c r="C174" s="39"/>
      <c r="D174" s="39"/>
      <c r="E174" s="32">
        <f t="shared" si="2"/>
        <v>0</v>
      </c>
    </row>
    <row r="175" spans="1:5">
      <c r="A175" s="37"/>
      <c r="B175" s="38"/>
      <c r="C175" s="39"/>
      <c r="D175" s="39"/>
      <c r="E175" s="32">
        <f t="shared" si="2"/>
        <v>0</v>
      </c>
    </row>
    <row r="176" spans="1:5">
      <c r="A176" s="37"/>
      <c r="B176" s="38"/>
      <c r="C176" s="39"/>
      <c r="D176" s="39"/>
      <c r="E176" s="32">
        <f t="shared" si="2"/>
        <v>0</v>
      </c>
    </row>
    <row r="177" spans="1:5">
      <c r="A177" s="37"/>
      <c r="B177" s="38"/>
      <c r="C177" s="39"/>
      <c r="D177" s="39"/>
      <c r="E177" s="32">
        <f t="shared" si="2"/>
        <v>0</v>
      </c>
    </row>
    <row r="178" spans="1:5">
      <c r="A178" s="37"/>
      <c r="B178" s="38"/>
      <c r="C178" s="39"/>
      <c r="D178" s="39"/>
    </row>
    <row r="179" spans="1:5">
      <c r="A179" s="37"/>
      <c r="B179" s="38"/>
      <c r="C179" s="39"/>
      <c r="D179" s="39"/>
    </row>
    <row r="180" spans="1:5">
      <c r="A180" s="37"/>
      <c r="B180" s="38"/>
      <c r="C180" s="39"/>
      <c r="D180" s="39"/>
    </row>
    <row r="181" spans="1:5">
      <c r="A181" s="37"/>
      <c r="B181" s="38"/>
      <c r="C181" s="39"/>
      <c r="D181" s="39"/>
    </row>
    <row r="182" spans="1:5">
      <c r="A182" s="37"/>
      <c r="B182" s="38"/>
      <c r="C182" s="39"/>
      <c r="D182" s="39"/>
    </row>
  </sheetData>
  <sheetProtection password="C563" sheet="1" formatCells="0"/>
  <mergeCells count="4">
    <mergeCell ref="A1:F1"/>
    <mergeCell ref="A2:F2"/>
    <mergeCell ref="A3:F3"/>
    <mergeCell ref="A4:F4"/>
  </mergeCells>
  <pageMargins left="0.7" right="0.7" top="0.75" bottom="0.75" header="0.3" footer="0.3"/>
  <pageSetup paperSize="9" orientation="portrait" r:id="rId1"/>
  <customProperties>
    <customPr name="GUID" r:id="rId2"/>
  </customProperties>
  <legacyDrawing r:id="rId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D0EB0E-D3A2-4096-B7D7-AD4132ACA328}">
  <sheetPr codeName="Sheet25">
    <tabColor theme="5" tint="0.59999389629810485"/>
  </sheetPr>
  <dimension ref="A1:A59"/>
  <sheetViews>
    <sheetView workbookViewId="0">
      <selection activeCell="B40" sqref="B40"/>
    </sheetView>
  </sheetViews>
  <sheetFormatPr defaultRowHeight="15"/>
  <cols>
    <col min="1" max="1" width="160.90625" customWidth="1"/>
  </cols>
  <sheetData>
    <row r="1" spans="1:1" ht="15.6">
      <c r="A1" s="4" t="s">
        <v>476</v>
      </c>
    </row>
    <row r="2" spans="1:1" ht="15.6">
      <c r="A2" s="463" t="s">
        <v>477</v>
      </c>
    </row>
    <row r="3" spans="1:1" ht="30">
      <c r="A3" s="360" t="s">
        <v>649</v>
      </c>
    </row>
    <row r="4" spans="1:1" ht="45">
      <c r="A4" s="360" t="s">
        <v>650</v>
      </c>
    </row>
    <row r="5" spans="1:1">
      <c r="A5" s="361" t="s">
        <v>478</v>
      </c>
    </row>
    <row r="6" spans="1:1">
      <c r="A6" s="361" t="s">
        <v>479</v>
      </c>
    </row>
    <row r="7" spans="1:1" ht="18" customHeight="1">
      <c r="A7" s="360" t="s">
        <v>651</v>
      </c>
    </row>
    <row r="8" spans="1:1">
      <c r="A8" s="361" t="s">
        <v>480</v>
      </c>
    </row>
    <row r="9" spans="1:1" ht="30.6">
      <c r="A9" s="360" t="s">
        <v>652</v>
      </c>
    </row>
    <row r="10" spans="1:1" ht="15.6">
      <c r="A10" s="463" t="s">
        <v>481</v>
      </c>
    </row>
    <row r="11" spans="1:1">
      <c r="A11" s="5" t="s">
        <v>653</v>
      </c>
    </row>
    <row r="12" spans="1:1">
      <c r="A12" s="5" t="s">
        <v>482</v>
      </c>
    </row>
    <row r="13" spans="1:1">
      <c r="A13" s="5" t="s">
        <v>483</v>
      </c>
    </row>
    <row r="14" spans="1:1">
      <c r="A14" s="5" t="s">
        <v>484</v>
      </c>
    </row>
    <row r="15" spans="1:1">
      <c r="A15" s="5" t="s">
        <v>485</v>
      </c>
    </row>
    <row r="16" spans="1:1">
      <c r="A16" s="5" t="s">
        <v>486</v>
      </c>
    </row>
    <row r="17" spans="1:1" ht="15.6">
      <c r="A17" s="463" t="s">
        <v>487</v>
      </c>
    </row>
    <row r="18" spans="1:1" ht="81.599999999999994" customHeight="1">
      <c r="A18" s="360" t="s">
        <v>654</v>
      </c>
    </row>
    <row r="19" spans="1:1">
      <c r="A19" s="360" t="s">
        <v>655</v>
      </c>
    </row>
    <row r="20" spans="1:1" ht="15.6">
      <c r="A20" s="360" t="s">
        <v>656</v>
      </c>
    </row>
    <row r="22" spans="1:1">
      <c r="A22" s="360" t="s">
        <v>488</v>
      </c>
    </row>
    <row r="23" spans="1:1">
      <c r="A23" s="360"/>
    </row>
    <row r="25" spans="1:1" ht="15.6">
      <c r="A25" s="4" t="s">
        <v>489</v>
      </c>
    </row>
    <row r="27" spans="1:1" ht="31.2">
      <c r="A27" s="360" t="s">
        <v>657</v>
      </c>
    </row>
    <row r="29" spans="1:1">
      <c r="A29" t="s">
        <v>490</v>
      </c>
    </row>
    <row r="30" spans="1:1">
      <c r="A30" t="s">
        <v>491</v>
      </c>
    </row>
    <row r="31" spans="1:1">
      <c r="A31" t="s">
        <v>492</v>
      </c>
    </row>
    <row r="32" spans="1:1">
      <c r="A32" t="s">
        <v>493</v>
      </c>
    </row>
    <row r="34" spans="1:1" ht="45">
      <c r="A34" s="360" t="s">
        <v>658</v>
      </c>
    </row>
    <row r="35" spans="1:1" ht="15.6">
      <c r="A35" s="463" t="s">
        <v>233</v>
      </c>
    </row>
    <row r="36" spans="1:1">
      <c r="A36" s="5" t="s">
        <v>494</v>
      </c>
    </row>
    <row r="37" spans="1:1">
      <c r="A37" s="5" t="s">
        <v>236</v>
      </c>
    </row>
    <row r="38" spans="1:1">
      <c r="A38" s="5" t="s">
        <v>495</v>
      </c>
    </row>
    <row r="39" spans="1:1">
      <c r="A39" s="5" t="s">
        <v>238</v>
      </c>
    </row>
    <row r="40" spans="1:1">
      <c r="A40" s="5" t="s">
        <v>496</v>
      </c>
    </row>
    <row r="42" spans="1:1">
      <c r="A42" s="5" t="s">
        <v>659</v>
      </c>
    </row>
    <row r="44" spans="1:1">
      <c r="A44" t="s">
        <v>497</v>
      </c>
    </row>
    <row r="46" spans="1:1" ht="15.6">
      <c r="A46" s="5" t="s">
        <v>660</v>
      </c>
    </row>
    <row r="48" spans="1:1">
      <c r="A48" t="s">
        <v>498</v>
      </c>
    </row>
    <row r="50" spans="1:1" ht="15.6">
      <c r="A50" s="5" t="s">
        <v>661</v>
      </c>
    </row>
    <row r="51" spans="1:1">
      <c r="A51" t="s">
        <v>499</v>
      </c>
    </row>
    <row r="52" spans="1:1">
      <c r="A52" t="s">
        <v>500</v>
      </c>
    </row>
    <row r="53" spans="1:1">
      <c r="A53" t="s">
        <v>501</v>
      </c>
    </row>
    <row r="54" spans="1:1">
      <c r="A54" t="s">
        <v>502</v>
      </c>
    </row>
    <row r="56" spans="1:1" ht="15.6">
      <c r="A56" s="463" t="s">
        <v>503</v>
      </c>
    </row>
    <row r="57" spans="1:1">
      <c r="A57" t="s">
        <v>504</v>
      </c>
    </row>
    <row r="58" spans="1:1">
      <c r="A58" s="5" t="s">
        <v>505</v>
      </c>
    </row>
    <row r="59" spans="1:1" ht="15.6">
      <c r="A59" s="5" t="s">
        <v>506</v>
      </c>
    </row>
  </sheetData>
  <sheetProtection algorithmName="SHA-512" hashValue="psSG4TQIWNM7eXpA5H5tuRLVJmeFSWyU3JJw9c6f3MNvxGxPahtLYl/3Fe1JhAKAybW8oeCnOPB4B57AoquEtA==" saltValue="sq7EvqTF/+6StGqQCPRZeg==" spinCount="100000" sheet="1" objects="1" scenarios="1"/>
  <pageMargins left="0.7" right="0.7" top="0.75" bottom="0.75" header="0.3" footer="0.3"/>
  <customProperties>
    <customPr name="GUID" r:id="rId1"/>
  </customProperties>
  <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6830EF-C315-42CA-8CC8-540A40A93FBE}">
  <sheetPr codeName="Sheet31">
    <tabColor theme="5" tint="0.59999389629810485"/>
  </sheetPr>
  <dimension ref="A1:H27"/>
  <sheetViews>
    <sheetView workbookViewId="0">
      <selection activeCell="B40" sqref="B40"/>
    </sheetView>
  </sheetViews>
  <sheetFormatPr defaultRowHeight="15"/>
  <cols>
    <col min="1" max="1" width="24.453125" customWidth="1"/>
    <col min="2" max="2" width="16" customWidth="1"/>
    <col min="3" max="3" width="7.7265625" customWidth="1"/>
    <col min="4" max="4" width="18" hidden="1" customWidth="1"/>
    <col min="5" max="5" width="19.1796875" customWidth="1"/>
    <col min="6" max="6" width="1" customWidth="1"/>
    <col min="7" max="7" width="22.36328125" customWidth="1"/>
    <col min="8" max="8" width="5.7265625" customWidth="1"/>
  </cols>
  <sheetData>
    <row r="1" spans="1:8" ht="97.8" customHeight="1">
      <c r="A1" s="862"/>
      <c r="B1" s="862"/>
      <c r="C1" s="862"/>
      <c r="D1" s="862"/>
      <c r="E1" s="862"/>
      <c r="F1" s="862"/>
      <c r="G1" s="862"/>
    </row>
    <row r="2" spans="1:8" ht="72.599999999999994" customHeight="1">
      <c r="A2" s="811" t="s">
        <v>507</v>
      </c>
      <c r="B2" s="811"/>
      <c r="C2" s="811"/>
      <c r="D2" s="811"/>
      <c r="E2" s="811"/>
      <c r="F2" s="811"/>
      <c r="G2" s="811"/>
      <c r="H2" s="362"/>
    </row>
    <row r="3" spans="1:8" ht="21.6" customHeight="1">
      <c r="A3" s="811" t="s">
        <v>508</v>
      </c>
      <c r="B3" s="811"/>
      <c r="C3" s="811"/>
      <c r="D3" s="811"/>
      <c r="E3" s="811"/>
      <c r="F3" s="811"/>
      <c r="G3" s="811"/>
      <c r="H3" s="362"/>
    </row>
    <row r="4" spans="1:8" ht="16.2" customHeight="1">
      <c r="A4" s="363" t="s">
        <v>509</v>
      </c>
      <c r="B4" s="364">
        <v>500</v>
      </c>
      <c r="C4" s="363" t="s">
        <v>510</v>
      </c>
      <c r="D4" s="863" t="s">
        <v>511</v>
      </c>
      <c r="E4" s="863"/>
      <c r="F4" s="811" t="s">
        <v>512</v>
      </c>
      <c r="G4" s="811"/>
      <c r="H4" s="362"/>
    </row>
    <row r="5" spans="1:8" ht="40.799999999999997" customHeight="1">
      <c r="A5" s="811" t="s">
        <v>513</v>
      </c>
      <c r="B5" s="811"/>
      <c r="C5" s="811"/>
      <c r="D5" s="811"/>
      <c r="E5" s="811"/>
      <c r="F5" s="811"/>
      <c r="G5" s="811"/>
      <c r="H5" s="365"/>
    </row>
    <row r="6" spans="1:8" ht="26.4" customHeight="1">
      <c r="A6" s="848" t="s">
        <v>514</v>
      </c>
      <c r="B6" s="848"/>
      <c r="C6" s="848"/>
      <c r="D6" s="848"/>
      <c r="E6" s="848"/>
      <c r="F6" s="848"/>
      <c r="G6" s="848"/>
      <c r="H6" s="848"/>
    </row>
    <row r="7" spans="1:8" ht="6" customHeight="1">
      <c r="A7" s="849"/>
      <c r="B7" s="849"/>
      <c r="C7" s="849"/>
      <c r="D7" s="849"/>
      <c r="E7" s="849"/>
      <c r="F7" s="849"/>
      <c r="G7" s="849"/>
      <c r="H7" s="849"/>
    </row>
    <row r="8" spans="1:8">
      <c r="A8" s="850" t="s">
        <v>515</v>
      </c>
      <c r="B8" s="850"/>
      <c r="C8" s="850"/>
      <c r="D8" s="850"/>
      <c r="E8" s="850"/>
      <c r="F8" s="850"/>
      <c r="G8" s="850"/>
      <c r="H8" s="362"/>
    </row>
    <row r="9" spans="1:8">
      <c r="A9" s="366" t="s">
        <v>516</v>
      </c>
      <c r="B9" s="851" t="s">
        <v>517</v>
      </c>
      <c r="C9" s="852"/>
      <c r="D9" s="853"/>
      <c r="E9" s="854" t="s">
        <v>518</v>
      </c>
      <c r="F9" s="854"/>
      <c r="G9" s="854"/>
      <c r="H9" s="362"/>
    </row>
    <row r="10" spans="1:8">
      <c r="A10" s="367"/>
      <c r="B10" s="368"/>
      <c r="C10" s="369"/>
      <c r="D10" s="370"/>
      <c r="E10" s="855"/>
      <c r="F10" s="856"/>
      <c r="G10" s="857"/>
      <c r="H10" s="362"/>
    </row>
    <row r="11" spans="1:8" ht="15" customHeight="1">
      <c r="A11" s="366" t="s">
        <v>519</v>
      </c>
      <c r="B11" s="858"/>
      <c r="C11" s="858"/>
      <c r="D11" s="858"/>
      <c r="E11" s="858"/>
      <c r="F11" s="858"/>
      <c r="G11" s="858"/>
      <c r="H11" s="362"/>
    </row>
    <row r="12" spans="1:8" ht="15" customHeight="1">
      <c r="A12" s="366" t="s">
        <v>520</v>
      </c>
      <c r="B12" s="859"/>
      <c r="C12" s="860"/>
      <c r="D12" s="860"/>
      <c r="E12" s="860"/>
      <c r="F12" s="860"/>
      <c r="G12" s="861"/>
      <c r="H12" s="362"/>
    </row>
    <row r="13" spans="1:8" ht="15" customHeight="1">
      <c r="A13" s="366" t="s">
        <v>521</v>
      </c>
      <c r="B13" s="859"/>
      <c r="C13" s="860"/>
      <c r="D13" s="860"/>
      <c r="E13" s="860"/>
      <c r="F13" s="860"/>
      <c r="G13" s="861"/>
      <c r="H13" s="362"/>
    </row>
    <row r="14" spans="1:8">
      <c r="A14" s="366" t="s">
        <v>522</v>
      </c>
      <c r="B14" s="859"/>
      <c r="C14" s="860"/>
      <c r="D14" s="860"/>
      <c r="E14" s="860"/>
      <c r="F14" s="860"/>
      <c r="G14" s="861"/>
      <c r="H14" s="362"/>
    </row>
    <row r="15" spans="1:8">
      <c r="A15" s="366" t="s">
        <v>523</v>
      </c>
      <c r="B15" s="859"/>
      <c r="C15" s="860"/>
      <c r="D15" s="860"/>
      <c r="E15" s="860"/>
      <c r="F15" s="860"/>
      <c r="G15" s="861"/>
      <c r="H15" s="362"/>
    </row>
    <row r="16" spans="1:8" ht="7.2" customHeight="1">
      <c r="A16" s="847"/>
      <c r="B16" s="847"/>
      <c r="C16" s="847"/>
      <c r="D16" s="847"/>
      <c r="E16" s="847"/>
      <c r="F16" s="847"/>
      <c r="G16" s="847"/>
      <c r="H16" s="362"/>
    </row>
    <row r="17" spans="1:8" ht="20.399999999999999" customHeight="1">
      <c r="A17" s="811" t="s">
        <v>524</v>
      </c>
      <c r="B17" s="811"/>
      <c r="C17" s="811"/>
      <c r="D17" s="811"/>
      <c r="E17" s="811"/>
      <c r="F17" s="811"/>
      <c r="G17" s="811"/>
      <c r="H17" s="362"/>
    </row>
    <row r="18" spans="1:8" ht="15" customHeight="1">
      <c r="A18" s="371" t="s">
        <v>525</v>
      </c>
      <c r="B18" s="844"/>
      <c r="C18" s="845"/>
      <c r="D18" s="845"/>
      <c r="E18" s="845"/>
      <c r="F18" s="845"/>
      <c r="G18" s="846"/>
      <c r="H18" s="362"/>
    </row>
    <row r="19" spans="1:8">
      <c r="A19" s="371" t="s">
        <v>522</v>
      </c>
      <c r="B19" s="844"/>
      <c r="C19" s="845"/>
      <c r="D19" s="845"/>
      <c r="E19" s="845"/>
      <c r="F19" s="845"/>
      <c r="G19" s="846"/>
      <c r="H19" s="362"/>
    </row>
    <row r="20" spans="1:8" ht="27.6" customHeight="1">
      <c r="A20" s="372" t="s">
        <v>526</v>
      </c>
      <c r="B20" s="844"/>
      <c r="C20" s="845"/>
      <c r="D20" s="845"/>
      <c r="E20" s="845"/>
      <c r="F20" s="845"/>
      <c r="G20" s="846"/>
      <c r="H20" s="362"/>
    </row>
    <row r="21" spans="1:8" ht="5.4" customHeight="1">
      <c r="A21" s="847"/>
      <c r="B21" s="847"/>
      <c r="C21" s="847"/>
      <c r="D21" s="847"/>
      <c r="E21" s="847"/>
      <c r="F21" s="847"/>
      <c r="G21" s="847"/>
      <c r="H21" s="362"/>
    </row>
    <row r="22" spans="1:8" ht="46.2" customHeight="1">
      <c r="A22" s="811" t="s">
        <v>527</v>
      </c>
      <c r="B22" s="811"/>
      <c r="C22" s="811"/>
      <c r="D22" s="811"/>
      <c r="E22" s="811"/>
      <c r="F22" s="811"/>
      <c r="G22" s="811"/>
      <c r="H22" s="362"/>
    </row>
    <row r="23" spans="1:8" ht="30" customHeight="1">
      <c r="A23" s="362"/>
      <c r="B23" s="843" t="s">
        <v>528</v>
      </c>
      <c r="C23" s="843"/>
      <c r="D23" s="843"/>
      <c r="E23" s="843"/>
      <c r="F23" s="362"/>
      <c r="G23" s="362"/>
      <c r="H23" s="362"/>
    </row>
    <row r="24" spans="1:8">
      <c r="A24" s="362"/>
      <c r="B24" s="843" t="s">
        <v>529</v>
      </c>
      <c r="C24" s="843"/>
      <c r="D24" s="843"/>
      <c r="E24" s="843"/>
      <c r="F24" s="362"/>
      <c r="G24" s="362"/>
      <c r="H24" s="362"/>
    </row>
    <row r="25" spans="1:8">
      <c r="A25" s="362"/>
      <c r="B25" s="843" t="s">
        <v>530</v>
      </c>
      <c r="C25" s="843"/>
      <c r="D25" s="843"/>
      <c r="E25" s="843"/>
      <c r="F25" s="362"/>
      <c r="G25" s="362"/>
      <c r="H25" s="362"/>
    </row>
    <row r="26" spans="1:8" ht="31.8" customHeight="1">
      <c r="A26" s="362"/>
      <c r="B26" s="843" t="s">
        <v>531</v>
      </c>
      <c r="C26" s="843"/>
      <c r="D26" s="843"/>
      <c r="E26" s="843"/>
      <c r="F26" s="362"/>
      <c r="G26" s="362"/>
      <c r="H26" s="362"/>
    </row>
    <row r="27" spans="1:8">
      <c r="A27" s="373"/>
    </row>
  </sheetData>
  <sheetProtection algorithmName="SHA-512" hashValue="1qijQYHRSYesY3vEUQkb9OlNY/b5SnZ3kIKQpDwhzO2bjg+3HEtK3da2K9/Z3lrWP1NHv0BnyeZDGPtAXWwJYQ==" saltValue="TfVIW5+qqqB+UcnfTCp5yQ==" spinCount="100000" sheet="1" objects="1" scenarios="1"/>
  <mergeCells count="28">
    <mergeCell ref="A5:G5"/>
    <mergeCell ref="A1:G1"/>
    <mergeCell ref="A2:G2"/>
    <mergeCell ref="A3:G3"/>
    <mergeCell ref="D4:E4"/>
    <mergeCell ref="F4:G4"/>
    <mergeCell ref="A16:G16"/>
    <mergeCell ref="A6:H6"/>
    <mergeCell ref="A7:H7"/>
    <mergeCell ref="A8:G8"/>
    <mergeCell ref="B9:D9"/>
    <mergeCell ref="E9:G9"/>
    <mergeCell ref="E10:G10"/>
    <mergeCell ref="B11:G11"/>
    <mergeCell ref="B12:G12"/>
    <mergeCell ref="B13:G13"/>
    <mergeCell ref="B14:G14"/>
    <mergeCell ref="B15:G15"/>
    <mergeCell ref="B23:E23"/>
    <mergeCell ref="B24:E24"/>
    <mergeCell ref="B25:E25"/>
    <mergeCell ref="B26:E26"/>
    <mergeCell ref="A17:G17"/>
    <mergeCell ref="B18:G18"/>
    <mergeCell ref="B19:G19"/>
    <mergeCell ref="B20:G20"/>
    <mergeCell ref="A21:G21"/>
    <mergeCell ref="A22:G22"/>
  </mergeCells>
  <hyperlinks>
    <hyperlink ref="A22" r:id="rId1" display="http://www.svp.org.uk/privacy-policy" xr:uid="{91C34B1D-F5C9-4D81-A525-6F9099C4E101}"/>
    <hyperlink ref="B26" r:id="rId2" display="http://www.svp.org.uk/" xr:uid="{CADE37C1-8B01-4A35-9051-F4BDA45F16A3}"/>
  </hyperlinks>
  <pageMargins left="0.7" right="0.7" top="0.75" bottom="0.75" header="0.3" footer="0.3"/>
  <customProperties>
    <customPr name="GUID" r:id="rId3"/>
  </customProperties>
  <drawing r:id="rId4"/>
  <legacyDrawing r:id="rId5"/>
  <mc:AlternateContent xmlns:mc="http://schemas.openxmlformats.org/markup-compatibility/2006">
    <mc:Choice Requires="x14">
      <controls>
        <mc:AlternateContent xmlns:mc="http://schemas.openxmlformats.org/markup-compatibility/2006">
          <mc:Choice Requires="x14">
            <control shapeId="40961" r:id="rId6" name="Check Box 1">
              <controlPr defaultSize="0" autoFill="0" autoLine="0" autoPict="0">
                <anchor moveWithCells="1">
                  <from>
                    <xdr:col>4</xdr:col>
                    <xdr:colOff>1371600</xdr:colOff>
                    <xdr:row>4</xdr:row>
                    <xdr:rowOff>449580</xdr:rowOff>
                  </from>
                  <to>
                    <xdr:col>6</xdr:col>
                    <xdr:colOff>38100</xdr:colOff>
                    <xdr:row>6</xdr:row>
                    <xdr:rowOff>45720</xdr:rowOff>
                  </to>
                </anchor>
              </controlPr>
            </control>
          </mc:Choice>
        </mc:AlternateContent>
      </controls>
    </mc:Choice>
  </mc:AlternateContent>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5449D4-E217-4E05-9942-BAE5D528F87D}">
  <sheetPr codeName="Sheet32">
    <tabColor theme="5" tint="0.59999389629810485"/>
  </sheetPr>
  <dimension ref="A1:I70"/>
  <sheetViews>
    <sheetView workbookViewId="0">
      <selection activeCell="B40" sqref="B40"/>
    </sheetView>
  </sheetViews>
  <sheetFormatPr defaultRowHeight="15"/>
  <cols>
    <col min="1" max="1" width="16.1796875" customWidth="1"/>
    <col min="2" max="2" width="37" customWidth="1"/>
    <col min="3" max="3" width="10.1796875" customWidth="1"/>
    <col min="4" max="4" width="7.90625" customWidth="1"/>
    <col min="6" max="6" width="23.26953125" customWidth="1"/>
    <col min="7" max="7" width="1.6328125" customWidth="1"/>
    <col min="8" max="8" width="7.81640625" customWidth="1"/>
    <col min="9" max="9" width="2.54296875" customWidth="1"/>
  </cols>
  <sheetData>
    <row r="1" spans="1:9" ht="84" customHeight="1"/>
    <row r="2" spans="1:9" ht="17.399999999999999">
      <c r="A2" s="873" t="s">
        <v>532</v>
      </c>
      <c r="B2" s="873"/>
      <c r="C2" s="873"/>
      <c r="D2" s="873"/>
      <c r="E2" s="873"/>
      <c r="F2" s="873"/>
      <c r="G2" s="873"/>
      <c r="H2" s="873"/>
      <c r="I2" s="873"/>
    </row>
    <row r="3" spans="1:9" ht="30" customHeight="1">
      <c r="A3" s="874" t="s">
        <v>533</v>
      </c>
      <c r="B3" s="874"/>
      <c r="C3" s="874"/>
      <c r="D3" s="874"/>
      <c r="E3" s="874"/>
      <c r="F3" s="874"/>
      <c r="G3" s="874"/>
      <c r="H3" s="874"/>
      <c r="I3" s="874"/>
    </row>
    <row r="4" spans="1:9" ht="21" customHeight="1">
      <c r="A4" s="875" t="s">
        <v>534</v>
      </c>
      <c r="B4" s="875"/>
      <c r="C4" s="875"/>
      <c r="D4" s="875"/>
      <c r="E4" s="875"/>
      <c r="F4" s="875"/>
      <c r="G4" s="875"/>
      <c r="H4" s="875"/>
      <c r="I4" s="875"/>
    </row>
    <row r="5" spans="1:9">
      <c r="A5" s="876" t="s">
        <v>535</v>
      </c>
      <c r="B5" s="877"/>
      <c r="C5" s="877"/>
      <c r="D5" s="877"/>
      <c r="E5" s="877"/>
      <c r="F5" s="877"/>
      <c r="G5" s="877"/>
      <c r="H5" s="877"/>
      <c r="I5" s="877"/>
    </row>
    <row r="6" spans="1:9">
      <c r="A6" s="878" t="s">
        <v>536</v>
      </c>
      <c r="B6" s="877"/>
      <c r="C6" s="877"/>
      <c r="D6" s="877"/>
      <c r="E6" s="877"/>
      <c r="F6" s="877"/>
      <c r="G6" s="877"/>
      <c r="H6" s="877"/>
      <c r="I6" s="877"/>
    </row>
    <row r="7" spans="1:9">
      <c r="A7" s="878" t="s">
        <v>537</v>
      </c>
      <c r="B7" s="877"/>
      <c r="C7" s="877"/>
      <c r="D7" s="877"/>
      <c r="E7" s="877"/>
      <c r="F7" s="877"/>
      <c r="G7" s="877"/>
      <c r="H7" s="877"/>
      <c r="I7" s="877"/>
    </row>
    <row r="8" spans="1:9" ht="63.6" customHeight="1">
      <c r="A8" s="374"/>
      <c r="B8" s="879" t="s">
        <v>538</v>
      </c>
      <c r="C8" s="879"/>
      <c r="D8" s="879"/>
      <c r="E8" s="879"/>
      <c r="F8" s="879"/>
      <c r="G8" s="879"/>
      <c r="H8" s="879"/>
      <c r="I8" s="5"/>
    </row>
    <row r="9" spans="1:9" ht="12" customHeight="1">
      <c r="A9" s="880"/>
      <c r="B9" s="880"/>
      <c r="C9" s="880"/>
      <c r="D9" s="880"/>
      <c r="E9" s="880"/>
      <c r="F9" s="880"/>
      <c r="G9" s="880"/>
      <c r="H9" s="880"/>
      <c r="I9" s="880"/>
    </row>
    <row r="10" spans="1:9" ht="45.6" customHeight="1">
      <c r="A10" s="879" t="s">
        <v>539</v>
      </c>
      <c r="B10" s="879"/>
      <c r="C10" s="879"/>
      <c r="D10" s="879"/>
      <c r="E10" s="879"/>
      <c r="F10" s="879"/>
      <c r="G10" s="879"/>
      <c r="H10" s="879"/>
      <c r="I10" s="879"/>
    </row>
    <row r="11" spans="1:9" ht="15" customHeight="1">
      <c r="A11" s="881"/>
      <c r="B11" s="881"/>
      <c r="C11" s="881"/>
      <c r="D11" s="881"/>
      <c r="E11" s="881"/>
      <c r="F11" s="881"/>
      <c r="G11" s="881"/>
      <c r="H11" s="881"/>
      <c r="I11" s="375"/>
    </row>
    <row r="12" spans="1:9" ht="36" customHeight="1">
      <c r="A12" s="379" t="s">
        <v>540</v>
      </c>
      <c r="B12" s="376" t="s">
        <v>541</v>
      </c>
      <c r="C12" s="377" t="s">
        <v>542</v>
      </c>
      <c r="D12" s="378" t="s">
        <v>543</v>
      </c>
      <c r="E12" s="379" t="s">
        <v>544</v>
      </c>
      <c r="F12" s="882" t="s">
        <v>545</v>
      </c>
      <c r="G12" s="882"/>
      <c r="H12" s="378" t="s">
        <v>546</v>
      </c>
      <c r="I12" s="5"/>
    </row>
    <row r="13" spans="1:9">
      <c r="A13" s="381"/>
      <c r="B13" s="381"/>
      <c r="C13" s="381"/>
      <c r="D13" s="380"/>
      <c r="E13" s="381"/>
      <c r="F13" s="872"/>
      <c r="G13" s="872"/>
      <c r="H13" s="380"/>
      <c r="I13" s="5"/>
    </row>
    <row r="14" spans="1:9">
      <c r="A14" s="382"/>
      <c r="B14" s="382"/>
      <c r="C14" s="382"/>
      <c r="D14" s="380"/>
      <c r="E14" s="382"/>
      <c r="F14" s="865"/>
      <c r="G14" s="865"/>
      <c r="H14" s="380"/>
      <c r="I14" s="5"/>
    </row>
    <row r="15" spans="1:9">
      <c r="A15" s="382"/>
      <c r="B15" s="382"/>
      <c r="C15" s="382"/>
      <c r="D15" s="380"/>
      <c r="E15" s="382"/>
      <c r="F15" s="865"/>
      <c r="G15" s="865"/>
      <c r="H15" s="380"/>
      <c r="I15" s="5"/>
    </row>
    <row r="16" spans="1:9">
      <c r="A16" s="382"/>
      <c r="B16" s="382"/>
      <c r="C16" s="382"/>
      <c r="D16" s="380"/>
      <c r="E16" s="382"/>
      <c r="F16" s="865"/>
      <c r="G16" s="865"/>
      <c r="H16" s="380"/>
      <c r="I16" s="5"/>
    </row>
    <row r="17" spans="1:9">
      <c r="A17" s="382"/>
      <c r="B17" s="382"/>
      <c r="C17" s="382"/>
      <c r="D17" s="380"/>
      <c r="E17" s="382"/>
      <c r="F17" s="865"/>
      <c r="G17" s="865"/>
      <c r="H17" s="380"/>
      <c r="I17" s="5"/>
    </row>
    <row r="18" spans="1:9">
      <c r="A18" s="382"/>
      <c r="B18" s="382"/>
      <c r="C18" s="382"/>
      <c r="D18" s="380"/>
      <c r="E18" s="382"/>
      <c r="F18" s="865"/>
      <c r="G18" s="865"/>
      <c r="H18" s="380"/>
      <c r="I18" s="5"/>
    </row>
    <row r="19" spans="1:9">
      <c r="A19" s="382"/>
      <c r="B19" s="382"/>
      <c r="C19" s="382"/>
      <c r="D19" s="380"/>
      <c r="E19" s="382"/>
      <c r="F19" s="865"/>
      <c r="G19" s="865"/>
      <c r="H19" s="380"/>
      <c r="I19" s="5"/>
    </row>
    <row r="20" spans="1:9">
      <c r="A20" s="382"/>
      <c r="B20" s="382"/>
      <c r="C20" s="382"/>
      <c r="D20" s="380"/>
      <c r="E20" s="382"/>
      <c r="F20" s="865"/>
      <c r="G20" s="865"/>
      <c r="H20" s="380"/>
      <c r="I20" s="5"/>
    </row>
    <row r="21" spans="1:9">
      <c r="A21" s="382"/>
      <c r="B21" s="382"/>
      <c r="C21" s="382"/>
      <c r="D21" s="380"/>
      <c r="E21" s="382"/>
      <c r="F21" s="865"/>
      <c r="G21" s="865"/>
      <c r="H21" s="380"/>
      <c r="I21" s="5"/>
    </row>
    <row r="22" spans="1:9">
      <c r="A22" s="382"/>
      <c r="B22" s="382"/>
      <c r="C22" s="382"/>
      <c r="D22" s="380"/>
      <c r="E22" s="382"/>
      <c r="F22" s="865"/>
      <c r="G22" s="865"/>
      <c r="H22" s="380"/>
      <c r="I22" s="5"/>
    </row>
    <row r="23" spans="1:9">
      <c r="A23" s="382"/>
      <c r="B23" s="382"/>
      <c r="C23" s="382"/>
      <c r="D23" s="380"/>
      <c r="E23" s="382"/>
      <c r="F23" s="865"/>
      <c r="G23" s="865"/>
      <c r="H23" s="380"/>
      <c r="I23" s="5"/>
    </row>
    <row r="24" spans="1:9">
      <c r="A24" s="382"/>
      <c r="B24" s="382"/>
      <c r="C24" s="382"/>
      <c r="D24" s="380"/>
      <c r="E24" s="382"/>
      <c r="F24" s="865"/>
      <c r="G24" s="865"/>
      <c r="H24" s="380"/>
      <c r="I24" s="5"/>
    </row>
    <row r="25" spans="1:9">
      <c r="A25" s="382"/>
      <c r="B25" s="382"/>
      <c r="C25" s="382"/>
      <c r="D25" s="380"/>
      <c r="E25" s="382"/>
      <c r="F25" s="865"/>
      <c r="G25" s="865"/>
      <c r="H25" s="380"/>
      <c r="I25" s="5"/>
    </row>
    <row r="26" spans="1:9">
      <c r="A26" s="382"/>
      <c r="B26" s="382"/>
      <c r="C26" s="382"/>
      <c r="D26" s="380"/>
      <c r="E26" s="382"/>
      <c r="F26" s="865"/>
      <c r="G26" s="865"/>
      <c r="H26" s="380"/>
      <c r="I26" s="5"/>
    </row>
    <row r="27" spans="1:9">
      <c r="A27" s="382"/>
      <c r="B27" s="382"/>
      <c r="C27" s="382"/>
      <c r="D27" s="380"/>
      <c r="E27" s="382"/>
      <c r="F27" s="870"/>
      <c r="G27" s="871"/>
      <c r="H27" s="380"/>
      <c r="I27" s="5"/>
    </row>
    <row r="28" spans="1:9">
      <c r="A28" s="382"/>
      <c r="B28" s="382"/>
      <c r="C28" s="382"/>
      <c r="D28" s="380"/>
      <c r="E28" s="382"/>
      <c r="F28" s="865"/>
      <c r="G28" s="865"/>
      <c r="H28" s="380"/>
      <c r="I28" s="5"/>
    </row>
    <row r="29" spans="1:9">
      <c r="A29" s="382"/>
      <c r="B29" s="382"/>
      <c r="C29" s="382"/>
      <c r="D29" s="380"/>
      <c r="E29" s="382"/>
      <c r="F29" s="865"/>
      <c r="G29" s="865"/>
      <c r="H29" s="380"/>
      <c r="I29" s="5"/>
    </row>
    <row r="30" spans="1:9">
      <c r="A30" s="382"/>
      <c r="B30" s="382"/>
      <c r="C30" s="382"/>
      <c r="D30" s="380"/>
      <c r="E30" s="382"/>
      <c r="F30" s="865"/>
      <c r="G30" s="865"/>
      <c r="H30" s="380"/>
      <c r="I30" s="5"/>
    </row>
    <row r="31" spans="1:9">
      <c r="A31" s="382"/>
      <c r="B31" s="382"/>
      <c r="C31" s="382"/>
      <c r="D31" s="380"/>
      <c r="E31" s="382"/>
      <c r="F31" s="865"/>
      <c r="G31" s="865"/>
      <c r="H31" s="380"/>
      <c r="I31" s="5"/>
    </row>
    <row r="32" spans="1:9">
      <c r="A32" s="382"/>
      <c r="B32" s="382"/>
      <c r="C32" s="382"/>
      <c r="D32" s="380"/>
      <c r="E32" s="382"/>
      <c r="F32" s="865"/>
      <c r="G32" s="865"/>
      <c r="H32" s="380"/>
      <c r="I32" s="5"/>
    </row>
    <row r="33" spans="1:9">
      <c r="A33" s="382"/>
      <c r="B33" s="382"/>
      <c r="C33" s="382"/>
      <c r="D33" s="380"/>
      <c r="E33" s="382"/>
      <c r="F33" s="865"/>
      <c r="G33" s="865"/>
      <c r="H33" s="380"/>
      <c r="I33" s="5"/>
    </row>
    <row r="34" spans="1:9">
      <c r="A34" s="382"/>
      <c r="B34" s="382"/>
      <c r="C34" s="382"/>
      <c r="D34" s="380"/>
      <c r="E34" s="382"/>
      <c r="F34" s="865"/>
      <c r="G34" s="865"/>
      <c r="H34" s="380"/>
      <c r="I34" s="5"/>
    </row>
    <row r="35" spans="1:9">
      <c r="A35" s="382"/>
      <c r="B35" s="382"/>
      <c r="C35" s="382"/>
      <c r="D35" s="380"/>
      <c r="E35" s="382"/>
      <c r="F35" s="865"/>
      <c r="G35" s="865"/>
      <c r="H35" s="380"/>
      <c r="I35" s="5"/>
    </row>
    <row r="36" spans="1:9">
      <c r="A36" s="382"/>
      <c r="B36" s="382"/>
      <c r="C36" s="382"/>
      <c r="D36" s="380"/>
      <c r="E36" s="382"/>
      <c r="F36" s="865"/>
      <c r="G36" s="865"/>
      <c r="H36" s="380"/>
      <c r="I36" s="5"/>
    </row>
    <row r="37" spans="1:9">
      <c r="A37" s="382"/>
      <c r="B37" s="382"/>
      <c r="C37" s="382"/>
      <c r="D37" s="380"/>
      <c r="E37" s="382"/>
      <c r="F37" s="865"/>
      <c r="G37" s="865"/>
      <c r="H37" s="380"/>
      <c r="I37" s="5"/>
    </row>
    <row r="38" spans="1:9">
      <c r="A38" s="382"/>
      <c r="B38" s="382"/>
      <c r="C38" s="382"/>
      <c r="D38" s="380"/>
      <c r="E38" s="382"/>
      <c r="F38" s="865"/>
      <c r="G38" s="865"/>
      <c r="H38" s="380"/>
      <c r="I38" s="5"/>
    </row>
    <row r="39" spans="1:9">
      <c r="A39" s="382"/>
      <c r="B39" s="382"/>
      <c r="C39" s="382"/>
      <c r="D39" s="380"/>
      <c r="E39" s="382"/>
      <c r="F39" s="865"/>
      <c r="G39" s="865"/>
      <c r="H39" s="380"/>
      <c r="I39" s="5"/>
    </row>
    <row r="40" spans="1:9">
      <c r="A40" s="382"/>
      <c r="B40" s="382"/>
      <c r="C40" s="382"/>
      <c r="D40" s="380"/>
      <c r="E40" s="382"/>
      <c r="F40" s="865"/>
      <c r="G40" s="865"/>
      <c r="H40" s="380"/>
      <c r="I40" s="5"/>
    </row>
    <row r="41" spans="1:9" ht="26.4" customHeight="1">
      <c r="A41" s="866" t="s">
        <v>547</v>
      </c>
      <c r="B41" s="866"/>
      <c r="C41" s="866"/>
      <c r="D41" s="866"/>
      <c r="E41" s="866"/>
      <c r="F41" s="866"/>
      <c r="G41" s="866"/>
      <c r="H41" s="866"/>
      <c r="I41" s="866"/>
    </row>
    <row r="42" spans="1:9" ht="42" customHeight="1">
      <c r="A42" s="866" t="s">
        <v>538</v>
      </c>
      <c r="B42" s="866"/>
      <c r="C42" s="866"/>
      <c r="D42" s="866"/>
      <c r="E42" s="866"/>
      <c r="F42" s="866"/>
      <c r="G42" s="866"/>
      <c r="H42" s="866"/>
      <c r="I42" s="866"/>
    </row>
    <row r="43" spans="1:9">
      <c r="A43" s="867" t="s">
        <v>548</v>
      </c>
      <c r="B43" s="867"/>
      <c r="C43" s="868"/>
      <c r="D43" s="868"/>
      <c r="E43" s="868"/>
      <c r="F43" s="5"/>
      <c r="G43" s="5"/>
      <c r="H43" s="5"/>
      <c r="I43" s="5"/>
    </row>
    <row r="44" spans="1:9">
      <c r="A44" s="867" t="s">
        <v>549</v>
      </c>
      <c r="B44" s="867"/>
      <c r="C44" s="868"/>
      <c r="D44" s="868"/>
      <c r="E44" s="868"/>
      <c r="F44" s="5"/>
      <c r="G44" s="5"/>
      <c r="H44" s="5"/>
      <c r="I44" s="5"/>
    </row>
    <row r="45" spans="1:9">
      <c r="A45" s="867" t="s">
        <v>550</v>
      </c>
      <c r="B45" s="867"/>
      <c r="C45" s="868"/>
      <c r="D45" s="868"/>
      <c r="E45" s="868"/>
      <c r="F45" s="5"/>
      <c r="G45" s="5"/>
      <c r="H45" s="5"/>
      <c r="I45" s="5"/>
    </row>
    <row r="46" spans="1:9">
      <c r="A46" s="5"/>
      <c r="B46" s="5"/>
      <c r="C46" s="5"/>
      <c r="D46" s="5"/>
      <c r="E46" s="5"/>
      <c r="F46" s="5"/>
      <c r="G46" s="5"/>
      <c r="H46" s="5"/>
      <c r="I46" s="5"/>
    </row>
    <row r="47" spans="1:9" ht="85.8" customHeight="1">
      <c r="A47" s="383" t="s">
        <v>551</v>
      </c>
      <c r="B47" s="869" t="s">
        <v>552</v>
      </c>
      <c r="C47" s="869"/>
      <c r="D47" s="869"/>
      <c r="E47" s="869"/>
      <c r="F47" s="869"/>
      <c r="G47" s="5"/>
      <c r="H47" s="5"/>
      <c r="I47" s="5"/>
    </row>
    <row r="48" spans="1:9">
      <c r="A48" s="5"/>
      <c r="B48" s="864" t="s">
        <v>553</v>
      </c>
      <c r="C48" s="864"/>
      <c r="D48" s="864"/>
      <c r="E48" s="864"/>
      <c r="F48" s="864"/>
      <c r="G48" s="5"/>
      <c r="H48" s="5"/>
      <c r="I48" s="5"/>
    </row>
    <row r="49" spans="1:9">
      <c r="A49" s="384"/>
      <c r="B49" s="384"/>
      <c r="C49" s="384"/>
      <c r="D49" s="384"/>
      <c r="E49" s="384"/>
      <c r="F49" s="384"/>
      <c r="G49" s="384"/>
      <c r="H49" s="384"/>
      <c r="I49" s="384"/>
    </row>
    <row r="50" spans="1:9">
      <c r="A50" s="384"/>
      <c r="B50" s="384"/>
      <c r="C50" s="384"/>
      <c r="D50" s="384"/>
      <c r="E50" s="384"/>
      <c r="F50" s="384"/>
      <c r="G50" s="384"/>
      <c r="H50" s="384"/>
      <c r="I50" s="384"/>
    </row>
    <row r="70" spans="2:2">
      <c r="B70" s="385"/>
    </row>
  </sheetData>
  <sheetProtection algorithmName="SHA-512" hashValue="0Y9JCoaR2ZvbBmih1ifznAaaGCY227RmUTbrqwQAtsjhEXDmACn3Ha7YUYEeJqU677Aou2uxddiAduwfHhIkCQ==" saltValue="XkpjyfSodIGcyOoe+mNiTA==" spinCount="100000" sheet="1" objects="1" scenarios="1"/>
  <mergeCells count="49">
    <mergeCell ref="F13:G13"/>
    <mergeCell ref="A2:I2"/>
    <mergeCell ref="A3:I3"/>
    <mergeCell ref="A4:I4"/>
    <mergeCell ref="A5:I5"/>
    <mergeCell ref="A6:I6"/>
    <mergeCell ref="A7:I7"/>
    <mergeCell ref="B8:H8"/>
    <mergeCell ref="A9:I9"/>
    <mergeCell ref="A10:I10"/>
    <mergeCell ref="A11:H11"/>
    <mergeCell ref="F12:G12"/>
    <mergeCell ref="F25:G25"/>
    <mergeCell ref="F14:G14"/>
    <mergeCell ref="F15:G15"/>
    <mergeCell ref="F16:G16"/>
    <mergeCell ref="F17:G17"/>
    <mergeCell ref="F18:G18"/>
    <mergeCell ref="F19:G19"/>
    <mergeCell ref="F20:G20"/>
    <mergeCell ref="F21:G21"/>
    <mergeCell ref="F22:G22"/>
    <mergeCell ref="F23:G23"/>
    <mergeCell ref="F24:G24"/>
    <mergeCell ref="F37:G37"/>
    <mergeCell ref="F26:G26"/>
    <mergeCell ref="F27:G27"/>
    <mergeCell ref="F28:G28"/>
    <mergeCell ref="F29:G29"/>
    <mergeCell ref="F30:G30"/>
    <mergeCell ref="F31:G31"/>
    <mergeCell ref="F32:G32"/>
    <mergeCell ref="F33:G33"/>
    <mergeCell ref="F34:G34"/>
    <mergeCell ref="F35:G35"/>
    <mergeCell ref="F36:G36"/>
    <mergeCell ref="B48:F48"/>
    <mergeCell ref="F38:G38"/>
    <mergeCell ref="F39:G39"/>
    <mergeCell ref="F40:G40"/>
    <mergeCell ref="A41:I41"/>
    <mergeCell ref="A42:I42"/>
    <mergeCell ref="A43:B43"/>
    <mergeCell ref="C43:E43"/>
    <mergeCell ref="A44:B44"/>
    <mergeCell ref="C44:E44"/>
    <mergeCell ref="A45:B45"/>
    <mergeCell ref="C45:E45"/>
    <mergeCell ref="B47:F47"/>
  </mergeCells>
  <pageMargins left="0.7" right="0.7" top="0.75" bottom="0.75" header="0.3" footer="0.3"/>
  <customProperties>
    <customPr name="GUID" r:id="rId1"/>
  </customProperties>
  <drawing r:id="rId2"/>
  <legacyDrawing r:id="rId3"/>
  <mc:AlternateContent xmlns:mc="http://schemas.openxmlformats.org/markup-compatibility/2006">
    <mc:Choice Requires="x14">
      <controls>
        <mc:AlternateContent xmlns:mc="http://schemas.openxmlformats.org/markup-compatibility/2006">
          <mc:Choice Requires="x14">
            <control shapeId="41985" r:id="rId4" name="Check Box 1">
              <controlPr defaultSize="0" autoFill="0" autoLine="0" autoPict="0">
                <anchor moveWithCells="1">
                  <from>
                    <xdr:col>7</xdr:col>
                    <xdr:colOff>228600</xdr:colOff>
                    <xdr:row>12</xdr:row>
                    <xdr:rowOff>0</xdr:rowOff>
                  </from>
                  <to>
                    <xdr:col>7</xdr:col>
                    <xdr:colOff>518160</xdr:colOff>
                    <xdr:row>13</xdr:row>
                    <xdr:rowOff>38100</xdr:rowOff>
                  </to>
                </anchor>
              </controlPr>
            </control>
          </mc:Choice>
        </mc:AlternateContent>
        <mc:AlternateContent xmlns:mc="http://schemas.openxmlformats.org/markup-compatibility/2006">
          <mc:Choice Requires="x14">
            <control shapeId="41986" r:id="rId5" name="Check Box 2">
              <controlPr defaultSize="0" autoFill="0" autoLine="0" autoPict="0">
                <anchor moveWithCells="1">
                  <from>
                    <xdr:col>7</xdr:col>
                    <xdr:colOff>228600</xdr:colOff>
                    <xdr:row>12</xdr:row>
                    <xdr:rowOff>289560</xdr:rowOff>
                  </from>
                  <to>
                    <xdr:col>7</xdr:col>
                    <xdr:colOff>518160</xdr:colOff>
                    <xdr:row>14</xdr:row>
                    <xdr:rowOff>38100</xdr:rowOff>
                  </to>
                </anchor>
              </controlPr>
            </control>
          </mc:Choice>
        </mc:AlternateContent>
        <mc:AlternateContent xmlns:mc="http://schemas.openxmlformats.org/markup-compatibility/2006">
          <mc:Choice Requires="x14">
            <control shapeId="41987" r:id="rId6" name="Check Box 3">
              <controlPr defaultSize="0" autoFill="0" autoLine="0" autoPict="0">
                <anchor moveWithCells="1">
                  <from>
                    <xdr:col>7</xdr:col>
                    <xdr:colOff>228600</xdr:colOff>
                    <xdr:row>13</xdr:row>
                    <xdr:rowOff>289560</xdr:rowOff>
                  </from>
                  <to>
                    <xdr:col>7</xdr:col>
                    <xdr:colOff>518160</xdr:colOff>
                    <xdr:row>15</xdr:row>
                    <xdr:rowOff>38100</xdr:rowOff>
                  </to>
                </anchor>
              </controlPr>
            </control>
          </mc:Choice>
        </mc:AlternateContent>
        <mc:AlternateContent xmlns:mc="http://schemas.openxmlformats.org/markup-compatibility/2006">
          <mc:Choice Requires="x14">
            <control shapeId="41988" r:id="rId7" name="Check Box 4">
              <controlPr defaultSize="0" autoFill="0" autoLine="0" autoPict="0">
                <anchor moveWithCells="1">
                  <from>
                    <xdr:col>7</xdr:col>
                    <xdr:colOff>228600</xdr:colOff>
                    <xdr:row>14</xdr:row>
                    <xdr:rowOff>289560</xdr:rowOff>
                  </from>
                  <to>
                    <xdr:col>7</xdr:col>
                    <xdr:colOff>518160</xdr:colOff>
                    <xdr:row>16</xdr:row>
                    <xdr:rowOff>38100</xdr:rowOff>
                  </to>
                </anchor>
              </controlPr>
            </control>
          </mc:Choice>
        </mc:AlternateContent>
        <mc:AlternateContent xmlns:mc="http://schemas.openxmlformats.org/markup-compatibility/2006">
          <mc:Choice Requires="x14">
            <control shapeId="41989" r:id="rId8" name="Check Box 5">
              <controlPr defaultSize="0" autoFill="0" autoLine="0" autoPict="0">
                <anchor moveWithCells="1">
                  <from>
                    <xdr:col>7</xdr:col>
                    <xdr:colOff>228600</xdr:colOff>
                    <xdr:row>15</xdr:row>
                    <xdr:rowOff>289560</xdr:rowOff>
                  </from>
                  <to>
                    <xdr:col>7</xdr:col>
                    <xdr:colOff>518160</xdr:colOff>
                    <xdr:row>17</xdr:row>
                    <xdr:rowOff>38100</xdr:rowOff>
                  </to>
                </anchor>
              </controlPr>
            </control>
          </mc:Choice>
        </mc:AlternateContent>
        <mc:AlternateContent xmlns:mc="http://schemas.openxmlformats.org/markup-compatibility/2006">
          <mc:Choice Requires="x14">
            <control shapeId="41990" r:id="rId9" name="Check Box 6">
              <controlPr defaultSize="0" autoFill="0" autoLine="0" autoPict="0">
                <anchor moveWithCells="1">
                  <from>
                    <xdr:col>7</xdr:col>
                    <xdr:colOff>228600</xdr:colOff>
                    <xdr:row>16</xdr:row>
                    <xdr:rowOff>289560</xdr:rowOff>
                  </from>
                  <to>
                    <xdr:col>7</xdr:col>
                    <xdr:colOff>518160</xdr:colOff>
                    <xdr:row>18</xdr:row>
                    <xdr:rowOff>38100</xdr:rowOff>
                  </to>
                </anchor>
              </controlPr>
            </control>
          </mc:Choice>
        </mc:AlternateContent>
        <mc:AlternateContent xmlns:mc="http://schemas.openxmlformats.org/markup-compatibility/2006">
          <mc:Choice Requires="x14">
            <control shapeId="41991" r:id="rId10" name="Check Box 7">
              <controlPr defaultSize="0" autoFill="0" autoLine="0" autoPict="0">
                <anchor moveWithCells="1">
                  <from>
                    <xdr:col>7</xdr:col>
                    <xdr:colOff>228600</xdr:colOff>
                    <xdr:row>17</xdr:row>
                    <xdr:rowOff>289560</xdr:rowOff>
                  </from>
                  <to>
                    <xdr:col>7</xdr:col>
                    <xdr:colOff>518160</xdr:colOff>
                    <xdr:row>19</xdr:row>
                    <xdr:rowOff>38100</xdr:rowOff>
                  </to>
                </anchor>
              </controlPr>
            </control>
          </mc:Choice>
        </mc:AlternateContent>
        <mc:AlternateContent xmlns:mc="http://schemas.openxmlformats.org/markup-compatibility/2006">
          <mc:Choice Requires="x14">
            <control shapeId="41992" r:id="rId11" name="Check Box 8">
              <controlPr defaultSize="0" autoFill="0" autoLine="0" autoPict="0">
                <anchor moveWithCells="1">
                  <from>
                    <xdr:col>7</xdr:col>
                    <xdr:colOff>228600</xdr:colOff>
                    <xdr:row>18</xdr:row>
                    <xdr:rowOff>289560</xdr:rowOff>
                  </from>
                  <to>
                    <xdr:col>7</xdr:col>
                    <xdr:colOff>518160</xdr:colOff>
                    <xdr:row>20</xdr:row>
                    <xdr:rowOff>38100</xdr:rowOff>
                  </to>
                </anchor>
              </controlPr>
            </control>
          </mc:Choice>
        </mc:AlternateContent>
        <mc:AlternateContent xmlns:mc="http://schemas.openxmlformats.org/markup-compatibility/2006">
          <mc:Choice Requires="x14">
            <control shapeId="41993" r:id="rId12" name="Check Box 9">
              <controlPr defaultSize="0" autoFill="0" autoLine="0" autoPict="0">
                <anchor moveWithCells="1">
                  <from>
                    <xdr:col>7</xdr:col>
                    <xdr:colOff>228600</xdr:colOff>
                    <xdr:row>19</xdr:row>
                    <xdr:rowOff>289560</xdr:rowOff>
                  </from>
                  <to>
                    <xdr:col>7</xdr:col>
                    <xdr:colOff>518160</xdr:colOff>
                    <xdr:row>21</xdr:row>
                    <xdr:rowOff>38100</xdr:rowOff>
                  </to>
                </anchor>
              </controlPr>
            </control>
          </mc:Choice>
        </mc:AlternateContent>
        <mc:AlternateContent xmlns:mc="http://schemas.openxmlformats.org/markup-compatibility/2006">
          <mc:Choice Requires="x14">
            <control shapeId="41994" r:id="rId13" name="Check Box 10">
              <controlPr defaultSize="0" autoFill="0" autoLine="0" autoPict="0">
                <anchor moveWithCells="1">
                  <from>
                    <xdr:col>7</xdr:col>
                    <xdr:colOff>228600</xdr:colOff>
                    <xdr:row>20</xdr:row>
                    <xdr:rowOff>289560</xdr:rowOff>
                  </from>
                  <to>
                    <xdr:col>7</xdr:col>
                    <xdr:colOff>518160</xdr:colOff>
                    <xdr:row>22</xdr:row>
                    <xdr:rowOff>38100</xdr:rowOff>
                  </to>
                </anchor>
              </controlPr>
            </control>
          </mc:Choice>
        </mc:AlternateContent>
        <mc:AlternateContent xmlns:mc="http://schemas.openxmlformats.org/markup-compatibility/2006">
          <mc:Choice Requires="x14">
            <control shapeId="41995" r:id="rId14" name="Check Box 11">
              <controlPr defaultSize="0" autoFill="0" autoLine="0" autoPict="0">
                <anchor moveWithCells="1">
                  <from>
                    <xdr:col>7</xdr:col>
                    <xdr:colOff>228600</xdr:colOff>
                    <xdr:row>21</xdr:row>
                    <xdr:rowOff>289560</xdr:rowOff>
                  </from>
                  <to>
                    <xdr:col>7</xdr:col>
                    <xdr:colOff>518160</xdr:colOff>
                    <xdr:row>23</xdr:row>
                    <xdr:rowOff>38100</xdr:rowOff>
                  </to>
                </anchor>
              </controlPr>
            </control>
          </mc:Choice>
        </mc:AlternateContent>
        <mc:AlternateContent xmlns:mc="http://schemas.openxmlformats.org/markup-compatibility/2006">
          <mc:Choice Requires="x14">
            <control shapeId="41996" r:id="rId15" name="Check Box 12">
              <controlPr defaultSize="0" autoFill="0" autoLine="0" autoPict="0">
                <anchor moveWithCells="1">
                  <from>
                    <xdr:col>7</xdr:col>
                    <xdr:colOff>228600</xdr:colOff>
                    <xdr:row>22</xdr:row>
                    <xdr:rowOff>289560</xdr:rowOff>
                  </from>
                  <to>
                    <xdr:col>7</xdr:col>
                    <xdr:colOff>518160</xdr:colOff>
                    <xdr:row>24</xdr:row>
                    <xdr:rowOff>38100</xdr:rowOff>
                  </to>
                </anchor>
              </controlPr>
            </control>
          </mc:Choice>
        </mc:AlternateContent>
        <mc:AlternateContent xmlns:mc="http://schemas.openxmlformats.org/markup-compatibility/2006">
          <mc:Choice Requires="x14">
            <control shapeId="41997" r:id="rId16" name="Check Box 13">
              <controlPr defaultSize="0" autoFill="0" autoLine="0" autoPict="0">
                <anchor moveWithCells="1">
                  <from>
                    <xdr:col>7</xdr:col>
                    <xdr:colOff>228600</xdr:colOff>
                    <xdr:row>23</xdr:row>
                    <xdr:rowOff>289560</xdr:rowOff>
                  </from>
                  <to>
                    <xdr:col>7</xdr:col>
                    <xdr:colOff>518160</xdr:colOff>
                    <xdr:row>25</xdr:row>
                    <xdr:rowOff>38100</xdr:rowOff>
                  </to>
                </anchor>
              </controlPr>
            </control>
          </mc:Choice>
        </mc:AlternateContent>
        <mc:AlternateContent xmlns:mc="http://schemas.openxmlformats.org/markup-compatibility/2006">
          <mc:Choice Requires="x14">
            <control shapeId="41998" r:id="rId17" name="Check Box 14">
              <controlPr defaultSize="0" autoFill="0" autoLine="0" autoPict="0">
                <anchor moveWithCells="1">
                  <from>
                    <xdr:col>7</xdr:col>
                    <xdr:colOff>228600</xdr:colOff>
                    <xdr:row>24</xdr:row>
                    <xdr:rowOff>289560</xdr:rowOff>
                  </from>
                  <to>
                    <xdr:col>7</xdr:col>
                    <xdr:colOff>518160</xdr:colOff>
                    <xdr:row>26</xdr:row>
                    <xdr:rowOff>38100</xdr:rowOff>
                  </to>
                </anchor>
              </controlPr>
            </control>
          </mc:Choice>
        </mc:AlternateContent>
        <mc:AlternateContent xmlns:mc="http://schemas.openxmlformats.org/markup-compatibility/2006">
          <mc:Choice Requires="x14">
            <control shapeId="41999" r:id="rId18" name="Check Box 15">
              <controlPr defaultSize="0" autoFill="0" autoLine="0" autoPict="0">
                <anchor moveWithCells="1">
                  <from>
                    <xdr:col>7</xdr:col>
                    <xdr:colOff>228600</xdr:colOff>
                    <xdr:row>25</xdr:row>
                    <xdr:rowOff>289560</xdr:rowOff>
                  </from>
                  <to>
                    <xdr:col>7</xdr:col>
                    <xdr:colOff>518160</xdr:colOff>
                    <xdr:row>27</xdr:row>
                    <xdr:rowOff>38100</xdr:rowOff>
                  </to>
                </anchor>
              </controlPr>
            </control>
          </mc:Choice>
        </mc:AlternateContent>
        <mc:AlternateContent xmlns:mc="http://schemas.openxmlformats.org/markup-compatibility/2006">
          <mc:Choice Requires="x14">
            <control shapeId="42000" r:id="rId19" name="Check Box 16">
              <controlPr defaultSize="0" autoFill="0" autoLine="0" autoPict="0">
                <anchor moveWithCells="1">
                  <from>
                    <xdr:col>3</xdr:col>
                    <xdr:colOff>228600</xdr:colOff>
                    <xdr:row>12</xdr:row>
                    <xdr:rowOff>0</xdr:rowOff>
                  </from>
                  <to>
                    <xdr:col>3</xdr:col>
                    <xdr:colOff>510540</xdr:colOff>
                    <xdr:row>13</xdr:row>
                    <xdr:rowOff>38100</xdr:rowOff>
                  </to>
                </anchor>
              </controlPr>
            </control>
          </mc:Choice>
        </mc:AlternateContent>
        <mc:AlternateContent xmlns:mc="http://schemas.openxmlformats.org/markup-compatibility/2006">
          <mc:Choice Requires="x14">
            <control shapeId="42001" r:id="rId20" name="Check Box 17">
              <controlPr defaultSize="0" autoFill="0" autoLine="0" autoPict="0">
                <anchor moveWithCells="1">
                  <from>
                    <xdr:col>3</xdr:col>
                    <xdr:colOff>228600</xdr:colOff>
                    <xdr:row>12</xdr:row>
                    <xdr:rowOff>289560</xdr:rowOff>
                  </from>
                  <to>
                    <xdr:col>3</xdr:col>
                    <xdr:colOff>510540</xdr:colOff>
                    <xdr:row>14</xdr:row>
                    <xdr:rowOff>38100</xdr:rowOff>
                  </to>
                </anchor>
              </controlPr>
            </control>
          </mc:Choice>
        </mc:AlternateContent>
        <mc:AlternateContent xmlns:mc="http://schemas.openxmlformats.org/markup-compatibility/2006">
          <mc:Choice Requires="x14">
            <control shapeId="42002" r:id="rId21" name="Check Box 18">
              <controlPr defaultSize="0" autoFill="0" autoLine="0" autoPict="0">
                <anchor moveWithCells="1">
                  <from>
                    <xdr:col>3</xdr:col>
                    <xdr:colOff>228600</xdr:colOff>
                    <xdr:row>13</xdr:row>
                    <xdr:rowOff>289560</xdr:rowOff>
                  </from>
                  <to>
                    <xdr:col>3</xdr:col>
                    <xdr:colOff>510540</xdr:colOff>
                    <xdr:row>15</xdr:row>
                    <xdr:rowOff>38100</xdr:rowOff>
                  </to>
                </anchor>
              </controlPr>
            </control>
          </mc:Choice>
        </mc:AlternateContent>
        <mc:AlternateContent xmlns:mc="http://schemas.openxmlformats.org/markup-compatibility/2006">
          <mc:Choice Requires="x14">
            <control shapeId="42003" r:id="rId22" name="Check Box 19">
              <controlPr defaultSize="0" autoFill="0" autoLine="0" autoPict="0">
                <anchor moveWithCells="1">
                  <from>
                    <xdr:col>3</xdr:col>
                    <xdr:colOff>228600</xdr:colOff>
                    <xdr:row>14</xdr:row>
                    <xdr:rowOff>289560</xdr:rowOff>
                  </from>
                  <to>
                    <xdr:col>3</xdr:col>
                    <xdr:colOff>510540</xdr:colOff>
                    <xdr:row>16</xdr:row>
                    <xdr:rowOff>38100</xdr:rowOff>
                  </to>
                </anchor>
              </controlPr>
            </control>
          </mc:Choice>
        </mc:AlternateContent>
        <mc:AlternateContent xmlns:mc="http://schemas.openxmlformats.org/markup-compatibility/2006">
          <mc:Choice Requires="x14">
            <control shapeId="42004" r:id="rId23" name="Check Box 20">
              <controlPr defaultSize="0" autoFill="0" autoLine="0" autoPict="0">
                <anchor moveWithCells="1">
                  <from>
                    <xdr:col>3</xdr:col>
                    <xdr:colOff>228600</xdr:colOff>
                    <xdr:row>15</xdr:row>
                    <xdr:rowOff>289560</xdr:rowOff>
                  </from>
                  <to>
                    <xdr:col>3</xdr:col>
                    <xdr:colOff>510540</xdr:colOff>
                    <xdr:row>17</xdr:row>
                    <xdr:rowOff>38100</xdr:rowOff>
                  </to>
                </anchor>
              </controlPr>
            </control>
          </mc:Choice>
        </mc:AlternateContent>
        <mc:AlternateContent xmlns:mc="http://schemas.openxmlformats.org/markup-compatibility/2006">
          <mc:Choice Requires="x14">
            <control shapeId="42005" r:id="rId24" name="Check Box 21">
              <controlPr defaultSize="0" autoFill="0" autoLine="0" autoPict="0">
                <anchor moveWithCells="1">
                  <from>
                    <xdr:col>3</xdr:col>
                    <xdr:colOff>228600</xdr:colOff>
                    <xdr:row>16</xdr:row>
                    <xdr:rowOff>289560</xdr:rowOff>
                  </from>
                  <to>
                    <xdr:col>3</xdr:col>
                    <xdr:colOff>510540</xdr:colOff>
                    <xdr:row>18</xdr:row>
                    <xdr:rowOff>38100</xdr:rowOff>
                  </to>
                </anchor>
              </controlPr>
            </control>
          </mc:Choice>
        </mc:AlternateContent>
        <mc:AlternateContent xmlns:mc="http://schemas.openxmlformats.org/markup-compatibility/2006">
          <mc:Choice Requires="x14">
            <control shapeId="42006" r:id="rId25" name="Check Box 22">
              <controlPr defaultSize="0" autoFill="0" autoLine="0" autoPict="0">
                <anchor moveWithCells="1">
                  <from>
                    <xdr:col>3</xdr:col>
                    <xdr:colOff>228600</xdr:colOff>
                    <xdr:row>17</xdr:row>
                    <xdr:rowOff>289560</xdr:rowOff>
                  </from>
                  <to>
                    <xdr:col>3</xdr:col>
                    <xdr:colOff>510540</xdr:colOff>
                    <xdr:row>19</xdr:row>
                    <xdr:rowOff>38100</xdr:rowOff>
                  </to>
                </anchor>
              </controlPr>
            </control>
          </mc:Choice>
        </mc:AlternateContent>
        <mc:AlternateContent xmlns:mc="http://schemas.openxmlformats.org/markup-compatibility/2006">
          <mc:Choice Requires="x14">
            <control shapeId="42007" r:id="rId26" name="Check Box 23">
              <controlPr defaultSize="0" autoFill="0" autoLine="0" autoPict="0">
                <anchor moveWithCells="1">
                  <from>
                    <xdr:col>3</xdr:col>
                    <xdr:colOff>228600</xdr:colOff>
                    <xdr:row>18</xdr:row>
                    <xdr:rowOff>289560</xdr:rowOff>
                  </from>
                  <to>
                    <xdr:col>3</xdr:col>
                    <xdr:colOff>510540</xdr:colOff>
                    <xdr:row>20</xdr:row>
                    <xdr:rowOff>38100</xdr:rowOff>
                  </to>
                </anchor>
              </controlPr>
            </control>
          </mc:Choice>
        </mc:AlternateContent>
        <mc:AlternateContent xmlns:mc="http://schemas.openxmlformats.org/markup-compatibility/2006">
          <mc:Choice Requires="x14">
            <control shapeId="42008" r:id="rId27" name="Check Box 24">
              <controlPr defaultSize="0" autoFill="0" autoLine="0" autoPict="0">
                <anchor moveWithCells="1">
                  <from>
                    <xdr:col>3</xdr:col>
                    <xdr:colOff>228600</xdr:colOff>
                    <xdr:row>19</xdr:row>
                    <xdr:rowOff>289560</xdr:rowOff>
                  </from>
                  <to>
                    <xdr:col>3</xdr:col>
                    <xdr:colOff>510540</xdr:colOff>
                    <xdr:row>21</xdr:row>
                    <xdr:rowOff>38100</xdr:rowOff>
                  </to>
                </anchor>
              </controlPr>
            </control>
          </mc:Choice>
        </mc:AlternateContent>
        <mc:AlternateContent xmlns:mc="http://schemas.openxmlformats.org/markup-compatibility/2006">
          <mc:Choice Requires="x14">
            <control shapeId="42009" r:id="rId28" name="Check Box 25">
              <controlPr defaultSize="0" autoFill="0" autoLine="0" autoPict="0">
                <anchor moveWithCells="1">
                  <from>
                    <xdr:col>3</xdr:col>
                    <xdr:colOff>228600</xdr:colOff>
                    <xdr:row>20</xdr:row>
                    <xdr:rowOff>289560</xdr:rowOff>
                  </from>
                  <to>
                    <xdr:col>3</xdr:col>
                    <xdr:colOff>510540</xdr:colOff>
                    <xdr:row>22</xdr:row>
                    <xdr:rowOff>38100</xdr:rowOff>
                  </to>
                </anchor>
              </controlPr>
            </control>
          </mc:Choice>
        </mc:AlternateContent>
        <mc:AlternateContent xmlns:mc="http://schemas.openxmlformats.org/markup-compatibility/2006">
          <mc:Choice Requires="x14">
            <control shapeId="42010" r:id="rId29" name="Check Box 26">
              <controlPr defaultSize="0" autoFill="0" autoLine="0" autoPict="0">
                <anchor moveWithCells="1">
                  <from>
                    <xdr:col>3</xdr:col>
                    <xdr:colOff>228600</xdr:colOff>
                    <xdr:row>21</xdr:row>
                    <xdr:rowOff>289560</xdr:rowOff>
                  </from>
                  <to>
                    <xdr:col>3</xdr:col>
                    <xdr:colOff>510540</xdr:colOff>
                    <xdr:row>23</xdr:row>
                    <xdr:rowOff>38100</xdr:rowOff>
                  </to>
                </anchor>
              </controlPr>
            </control>
          </mc:Choice>
        </mc:AlternateContent>
        <mc:AlternateContent xmlns:mc="http://schemas.openxmlformats.org/markup-compatibility/2006">
          <mc:Choice Requires="x14">
            <control shapeId="42011" r:id="rId30" name="Check Box 27">
              <controlPr defaultSize="0" autoFill="0" autoLine="0" autoPict="0">
                <anchor moveWithCells="1">
                  <from>
                    <xdr:col>3</xdr:col>
                    <xdr:colOff>228600</xdr:colOff>
                    <xdr:row>22</xdr:row>
                    <xdr:rowOff>289560</xdr:rowOff>
                  </from>
                  <to>
                    <xdr:col>3</xdr:col>
                    <xdr:colOff>510540</xdr:colOff>
                    <xdr:row>24</xdr:row>
                    <xdr:rowOff>38100</xdr:rowOff>
                  </to>
                </anchor>
              </controlPr>
            </control>
          </mc:Choice>
        </mc:AlternateContent>
        <mc:AlternateContent xmlns:mc="http://schemas.openxmlformats.org/markup-compatibility/2006">
          <mc:Choice Requires="x14">
            <control shapeId="42012" r:id="rId31" name="Check Box 28">
              <controlPr defaultSize="0" autoFill="0" autoLine="0" autoPict="0">
                <anchor moveWithCells="1">
                  <from>
                    <xdr:col>3</xdr:col>
                    <xdr:colOff>228600</xdr:colOff>
                    <xdr:row>23</xdr:row>
                    <xdr:rowOff>289560</xdr:rowOff>
                  </from>
                  <to>
                    <xdr:col>3</xdr:col>
                    <xdr:colOff>510540</xdr:colOff>
                    <xdr:row>25</xdr:row>
                    <xdr:rowOff>38100</xdr:rowOff>
                  </to>
                </anchor>
              </controlPr>
            </control>
          </mc:Choice>
        </mc:AlternateContent>
        <mc:AlternateContent xmlns:mc="http://schemas.openxmlformats.org/markup-compatibility/2006">
          <mc:Choice Requires="x14">
            <control shapeId="42013" r:id="rId32" name="Check Box 29">
              <controlPr defaultSize="0" autoFill="0" autoLine="0" autoPict="0">
                <anchor moveWithCells="1">
                  <from>
                    <xdr:col>3</xdr:col>
                    <xdr:colOff>228600</xdr:colOff>
                    <xdr:row>24</xdr:row>
                    <xdr:rowOff>289560</xdr:rowOff>
                  </from>
                  <to>
                    <xdr:col>3</xdr:col>
                    <xdr:colOff>510540</xdr:colOff>
                    <xdr:row>26</xdr:row>
                    <xdr:rowOff>38100</xdr:rowOff>
                  </to>
                </anchor>
              </controlPr>
            </control>
          </mc:Choice>
        </mc:AlternateContent>
        <mc:AlternateContent xmlns:mc="http://schemas.openxmlformats.org/markup-compatibility/2006">
          <mc:Choice Requires="x14">
            <control shapeId="42014" r:id="rId33" name="Check Box 30">
              <controlPr defaultSize="0" autoFill="0" autoLine="0" autoPict="0">
                <anchor moveWithCells="1">
                  <from>
                    <xdr:col>3</xdr:col>
                    <xdr:colOff>228600</xdr:colOff>
                    <xdr:row>25</xdr:row>
                    <xdr:rowOff>289560</xdr:rowOff>
                  </from>
                  <to>
                    <xdr:col>3</xdr:col>
                    <xdr:colOff>510540</xdr:colOff>
                    <xdr:row>27</xdr:row>
                    <xdr:rowOff>38100</xdr:rowOff>
                  </to>
                </anchor>
              </controlPr>
            </control>
          </mc:Choice>
        </mc:AlternateContent>
        <mc:AlternateContent xmlns:mc="http://schemas.openxmlformats.org/markup-compatibility/2006">
          <mc:Choice Requires="x14">
            <control shapeId="42015" r:id="rId34" name="Check Box 31">
              <controlPr defaultSize="0" autoFill="0" autoLine="0" autoPict="0">
                <anchor moveWithCells="1">
                  <from>
                    <xdr:col>3</xdr:col>
                    <xdr:colOff>228600</xdr:colOff>
                    <xdr:row>26</xdr:row>
                    <xdr:rowOff>289560</xdr:rowOff>
                  </from>
                  <to>
                    <xdr:col>3</xdr:col>
                    <xdr:colOff>510540</xdr:colOff>
                    <xdr:row>28</xdr:row>
                    <xdr:rowOff>38100</xdr:rowOff>
                  </to>
                </anchor>
              </controlPr>
            </control>
          </mc:Choice>
        </mc:AlternateContent>
        <mc:AlternateContent xmlns:mc="http://schemas.openxmlformats.org/markup-compatibility/2006">
          <mc:Choice Requires="x14">
            <control shapeId="42016" r:id="rId35" name="Check Box 32">
              <controlPr defaultSize="0" autoFill="0" autoLine="0" autoPict="0">
                <anchor moveWithCells="1">
                  <from>
                    <xdr:col>7</xdr:col>
                    <xdr:colOff>228600</xdr:colOff>
                    <xdr:row>26</xdr:row>
                    <xdr:rowOff>289560</xdr:rowOff>
                  </from>
                  <to>
                    <xdr:col>7</xdr:col>
                    <xdr:colOff>518160</xdr:colOff>
                    <xdr:row>28</xdr:row>
                    <xdr:rowOff>38100</xdr:rowOff>
                  </to>
                </anchor>
              </controlPr>
            </control>
          </mc:Choice>
        </mc:AlternateContent>
        <mc:AlternateContent xmlns:mc="http://schemas.openxmlformats.org/markup-compatibility/2006">
          <mc:Choice Requires="x14">
            <control shapeId="42017" r:id="rId36" name="Check Box 33">
              <controlPr defaultSize="0" autoFill="0" autoLine="0" autoPict="0">
                <anchor moveWithCells="1">
                  <from>
                    <xdr:col>3</xdr:col>
                    <xdr:colOff>228600</xdr:colOff>
                    <xdr:row>27</xdr:row>
                    <xdr:rowOff>289560</xdr:rowOff>
                  </from>
                  <to>
                    <xdr:col>3</xdr:col>
                    <xdr:colOff>510540</xdr:colOff>
                    <xdr:row>29</xdr:row>
                    <xdr:rowOff>38100</xdr:rowOff>
                  </to>
                </anchor>
              </controlPr>
            </control>
          </mc:Choice>
        </mc:AlternateContent>
        <mc:AlternateContent xmlns:mc="http://schemas.openxmlformats.org/markup-compatibility/2006">
          <mc:Choice Requires="x14">
            <control shapeId="42018" r:id="rId37" name="Check Box 34">
              <controlPr defaultSize="0" autoFill="0" autoLine="0" autoPict="0">
                <anchor moveWithCells="1">
                  <from>
                    <xdr:col>7</xdr:col>
                    <xdr:colOff>228600</xdr:colOff>
                    <xdr:row>27</xdr:row>
                    <xdr:rowOff>289560</xdr:rowOff>
                  </from>
                  <to>
                    <xdr:col>7</xdr:col>
                    <xdr:colOff>518160</xdr:colOff>
                    <xdr:row>29</xdr:row>
                    <xdr:rowOff>38100</xdr:rowOff>
                  </to>
                </anchor>
              </controlPr>
            </control>
          </mc:Choice>
        </mc:AlternateContent>
        <mc:AlternateContent xmlns:mc="http://schemas.openxmlformats.org/markup-compatibility/2006">
          <mc:Choice Requires="x14">
            <control shapeId="42019" r:id="rId38" name="Check Box 35">
              <controlPr defaultSize="0" autoFill="0" autoLine="0" autoPict="0">
                <anchor moveWithCells="1">
                  <from>
                    <xdr:col>3</xdr:col>
                    <xdr:colOff>228600</xdr:colOff>
                    <xdr:row>28</xdr:row>
                    <xdr:rowOff>289560</xdr:rowOff>
                  </from>
                  <to>
                    <xdr:col>3</xdr:col>
                    <xdr:colOff>510540</xdr:colOff>
                    <xdr:row>30</xdr:row>
                    <xdr:rowOff>38100</xdr:rowOff>
                  </to>
                </anchor>
              </controlPr>
            </control>
          </mc:Choice>
        </mc:AlternateContent>
        <mc:AlternateContent xmlns:mc="http://schemas.openxmlformats.org/markup-compatibility/2006">
          <mc:Choice Requires="x14">
            <control shapeId="42020" r:id="rId39" name="Check Box 36">
              <controlPr defaultSize="0" autoFill="0" autoLine="0" autoPict="0">
                <anchor moveWithCells="1">
                  <from>
                    <xdr:col>7</xdr:col>
                    <xdr:colOff>228600</xdr:colOff>
                    <xdr:row>28</xdr:row>
                    <xdr:rowOff>289560</xdr:rowOff>
                  </from>
                  <to>
                    <xdr:col>7</xdr:col>
                    <xdr:colOff>518160</xdr:colOff>
                    <xdr:row>30</xdr:row>
                    <xdr:rowOff>38100</xdr:rowOff>
                  </to>
                </anchor>
              </controlPr>
            </control>
          </mc:Choice>
        </mc:AlternateContent>
        <mc:AlternateContent xmlns:mc="http://schemas.openxmlformats.org/markup-compatibility/2006">
          <mc:Choice Requires="x14">
            <control shapeId="42021" r:id="rId40" name="Check Box 37">
              <controlPr defaultSize="0" autoFill="0" autoLine="0" autoPict="0">
                <anchor moveWithCells="1">
                  <from>
                    <xdr:col>3</xdr:col>
                    <xdr:colOff>228600</xdr:colOff>
                    <xdr:row>29</xdr:row>
                    <xdr:rowOff>289560</xdr:rowOff>
                  </from>
                  <to>
                    <xdr:col>3</xdr:col>
                    <xdr:colOff>510540</xdr:colOff>
                    <xdr:row>31</xdr:row>
                    <xdr:rowOff>38100</xdr:rowOff>
                  </to>
                </anchor>
              </controlPr>
            </control>
          </mc:Choice>
        </mc:AlternateContent>
        <mc:AlternateContent xmlns:mc="http://schemas.openxmlformats.org/markup-compatibility/2006">
          <mc:Choice Requires="x14">
            <control shapeId="42022" r:id="rId41" name="Check Box 38">
              <controlPr defaultSize="0" autoFill="0" autoLine="0" autoPict="0">
                <anchor moveWithCells="1">
                  <from>
                    <xdr:col>7</xdr:col>
                    <xdr:colOff>228600</xdr:colOff>
                    <xdr:row>29</xdr:row>
                    <xdr:rowOff>289560</xdr:rowOff>
                  </from>
                  <to>
                    <xdr:col>7</xdr:col>
                    <xdr:colOff>518160</xdr:colOff>
                    <xdr:row>31</xdr:row>
                    <xdr:rowOff>38100</xdr:rowOff>
                  </to>
                </anchor>
              </controlPr>
            </control>
          </mc:Choice>
        </mc:AlternateContent>
        <mc:AlternateContent xmlns:mc="http://schemas.openxmlformats.org/markup-compatibility/2006">
          <mc:Choice Requires="x14">
            <control shapeId="42023" r:id="rId42" name="Check Box 39">
              <controlPr defaultSize="0" autoFill="0" autoLine="0" autoPict="0">
                <anchor moveWithCells="1">
                  <from>
                    <xdr:col>3</xdr:col>
                    <xdr:colOff>228600</xdr:colOff>
                    <xdr:row>30</xdr:row>
                    <xdr:rowOff>289560</xdr:rowOff>
                  </from>
                  <to>
                    <xdr:col>3</xdr:col>
                    <xdr:colOff>510540</xdr:colOff>
                    <xdr:row>32</xdr:row>
                    <xdr:rowOff>38100</xdr:rowOff>
                  </to>
                </anchor>
              </controlPr>
            </control>
          </mc:Choice>
        </mc:AlternateContent>
        <mc:AlternateContent xmlns:mc="http://schemas.openxmlformats.org/markup-compatibility/2006">
          <mc:Choice Requires="x14">
            <control shapeId="42024" r:id="rId43" name="Check Box 40">
              <controlPr defaultSize="0" autoFill="0" autoLine="0" autoPict="0">
                <anchor moveWithCells="1">
                  <from>
                    <xdr:col>7</xdr:col>
                    <xdr:colOff>228600</xdr:colOff>
                    <xdr:row>30</xdr:row>
                    <xdr:rowOff>289560</xdr:rowOff>
                  </from>
                  <to>
                    <xdr:col>7</xdr:col>
                    <xdr:colOff>518160</xdr:colOff>
                    <xdr:row>32</xdr:row>
                    <xdr:rowOff>38100</xdr:rowOff>
                  </to>
                </anchor>
              </controlPr>
            </control>
          </mc:Choice>
        </mc:AlternateContent>
        <mc:AlternateContent xmlns:mc="http://schemas.openxmlformats.org/markup-compatibility/2006">
          <mc:Choice Requires="x14">
            <control shapeId="42025" r:id="rId44" name="Check Box 41">
              <controlPr defaultSize="0" autoFill="0" autoLine="0" autoPict="0">
                <anchor moveWithCells="1">
                  <from>
                    <xdr:col>3</xdr:col>
                    <xdr:colOff>228600</xdr:colOff>
                    <xdr:row>31</xdr:row>
                    <xdr:rowOff>289560</xdr:rowOff>
                  </from>
                  <to>
                    <xdr:col>3</xdr:col>
                    <xdr:colOff>510540</xdr:colOff>
                    <xdr:row>33</xdr:row>
                    <xdr:rowOff>38100</xdr:rowOff>
                  </to>
                </anchor>
              </controlPr>
            </control>
          </mc:Choice>
        </mc:AlternateContent>
        <mc:AlternateContent xmlns:mc="http://schemas.openxmlformats.org/markup-compatibility/2006">
          <mc:Choice Requires="x14">
            <control shapeId="42026" r:id="rId45" name="Check Box 42">
              <controlPr defaultSize="0" autoFill="0" autoLine="0" autoPict="0">
                <anchor moveWithCells="1">
                  <from>
                    <xdr:col>7</xdr:col>
                    <xdr:colOff>228600</xdr:colOff>
                    <xdr:row>31</xdr:row>
                    <xdr:rowOff>289560</xdr:rowOff>
                  </from>
                  <to>
                    <xdr:col>7</xdr:col>
                    <xdr:colOff>518160</xdr:colOff>
                    <xdr:row>33</xdr:row>
                    <xdr:rowOff>38100</xdr:rowOff>
                  </to>
                </anchor>
              </controlPr>
            </control>
          </mc:Choice>
        </mc:AlternateContent>
        <mc:AlternateContent xmlns:mc="http://schemas.openxmlformats.org/markup-compatibility/2006">
          <mc:Choice Requires="x14">
            <control shapeId="42027" r:id="rId46" name="Check Box 43">
              <controlPr defaultSize="0" autoFill="0" autoLine="0" autoPict="0">
                <anchor moveWithCells="1">
                  <from>
                    <xdr:col>3</xdr:col>
                    <xdr:colOff>228600</xdr:colOff>
                    <xdr:row>32</xdr:row>
                    <xdr:rowOff>289560</xdr:rowOff>
                  </from>
                  <to>
                    <xdr:col>3</xdr:col>
                    <xdr:colOff>510540</xdr:colOff>
                    <xdr:row>34</xdr:row>
                    <xdr:rowOff>38100</xdr:rowOff>
                  </to>
                </anchor>
              </controlPr>
            </control>
          </mc:Choice>
        </mc:AlternateContent>
        <mc:AlternateContent xmlns:mc="http://schemas.openxmlformats.org/markup-compatibility/2006">
          <mc:Choice Requires="x14">
            <control shapeId="42028" r:id="rId47" name="Check Box 44">
              <controlPr defaultSize="0" autoFill="0" autoLine="0" autoPict="0">
                <anchor moveWithCells="1">
                  <from>
                    <xdr:col>7</xdr:col>
                    <xdr:colOff>228600</xdr:colOff>
                    <xdr:row>32</xdr:row>
                    <xdr:rowOff>289560</xdr:rowOff>
                  </from>
                  <to>
                    <xdr:col>7</xdr:col>
                    <xdr:colOff>518160</xdr:colOff>
                    <xdr:row>34</xdr:row>
                    <xdr:rowOff>38100</xdr:rowOff>
                  </to>
                </anchor>
              </controlPr>
            </control>
          </mc:Choice>
        </mc:AlternateContent>
        <mc:AlternateContent xmlns:mc="http://schemas.openxmlformats.org/markup-compatibility/2006">
          <mc:Choice Requires="x14">
            <control shapeId="42029" r:id="rId48" name="Check Box 45">
              <controlPr defaultSize="0" autoFill="0" autoLine="0" autoPict="0">
                <anchor moveWithCells="1">
                  <from>
                    <xdr:col>3</xdr:col>
                    <xdr:colOff>228600</xdr:colOff>
                    <xdr:row>33</xdr:row>
                    <xdr:rowOff>289560</xdr:rowOff>
                  </from>
                  <to>
                    <xdr:col>3</xdr:col>
                    <xdr:colOff>510540</xdr:colOff>
                    <xdr:row>35</xdr:row>
                    <xdr:rowOff>38100</xdr:rowOff>
                  </to>
                </anchor>
              </controlPr>
            </control>
          </mc:Choice>
        </mc:AlternateContent>
        <mc:AlternateContent xmlns:mc="http://schemas.openxmlformats.org/markup-compatibility/2006">
          <mc:Choice Requires="x14">
            <control shapeId="42030" r:id="rId49" name="Check Box 46">
              <controlPr defaultSize="0" autoFill="0" autoLine="0" autoPict="0">
                <anchor moveWithCells="1">
                  <from>
                    <xdr:col>7</xdr:col>
                    <xdr:colOff>228600</xdr:colOff>
                    <xdr:row>33</xdr:row>
                    <xdr:rowOff>289560</xdr:rowOff>
                  </from>
                  <to>
                    <xdr:col>7</xdr:col>
                    <xdr:colOff>518160</xdr:colOff>
                    <xdr:row>35</xdr:row>
                    <xdr:rowOff>38100</xdr:rowOff>
                  </to>
                </anchor>
              </controlPr>
            </control>
          </mc:Choice>
        </mc:AlternateContent>
        <mc:AlternateContent xmlns:mc="http://schemas.openxmlformats.org/markup-compatibility/2006">
          <mc:Choice Requires="x14">
            <control shapeId="42031" r:id="rId50" name="Check Box 47">
              <controlPr defaultSize="0" autoFill="0" autoLine="0" autoPict="0">
                <anchor moveWithCells="1">
                  <from>
                    <xdr:col>3</xdr:col>
                    <xdr:colOff>228600</xdr:colOff>
                    <xdr:row>34</xdr:row>
                    <xdr:rowOff>289560</xdr:rowOff>
                  </from>
                  <to>
                    <xdr:col>3</xdr:col>
                    <xdr:colOff>510540</xdr:colOff>
                    <xdr:row>36</xdr:row>
                    <xdr:rowOff>38100</xdr:rowOff>
                  </to>
                </anchor>
              </controlPr>
            </control>
          </mc:Choice>
        </mc:AlternateContent>
        <mc:AlternateContent xmlns:mc="http://schemas.openxmlformats.org/markup-compatibility/2006">
          <mc:Choice Requires="x14">
            <control shapeId="42032" r:id="rId51" name="Check Box 48">
              <controlPr defaultSize="0" autoFill="0" autoLine="0" autoPict="0">
                <anchor moveWithCells="1">
                  <from>
                    <xdr:col>7</xdr:col>
                    <xdr:colOff>228600</xdr:colOff>
                    <xdr:row>34</xdr:row>
                    <xdr:rowOff>289560</xdr:rowOff>
                  </from>
                  <to>
                    <xdr:col>7</xdr:col>
                    <xdr:colOff>518160</xdr:colOff>
                    <xdr:row>36</xdr:row>
                    <xdr:rowOff>38100</xdr:rowOff>
                  </to>
                </anchor>
              </controlPr>
            </control>
          </mc:Choice>
        </mc:AlternateContent>
        <mc:AlternateContent xmlns:mc="http://schemas.openxmlformats.org/markup-compatibility/2006">
          <mc:Choice Requires="x14">
            <control shapeId="42033" r:id="rId52" name="Check Box 49">
              <controlPr defaultSize="0" autoFill="0" autoLine="0" autoPict="0">
                <anchor moveWithCells="1">
                  <from>
                    <xdr:col>3</xdr:col>
                    <xdr:colOff>228600</xdr:colOff>
                    <xdr:row>35</xdr:row>
                    <xdr:rowOff>289560</xdr:rowOff>
                  </from>
                  <to>
                    <xdr:col>3</xdr:col>
                    <xdr:colOff>510540</xdr:colOff>
                    <xdr:row>37</xdr:row>
                    <xdr:rowOff>38100</xdr:rowOff>
                  </to>
                </anchor>
              </controlPr>
            </control>
          </mc:Choice>
        </mc:AlternateContent>
        <mc:AlternateContent xmlns:mc="http://schemas.openxmlformats.org/markup-compatibility/2006">
          <mc:Choice Requires="x14">
            <control shapeId="42034" r:id="rId53" name="Check Box 50">
              <controlPr defaultSize="0" autoFill="0" autoLine="0" autoPict="0">
                <anchor moveWithCells="1">
                  <from>
                    <xdr:col>7</xdr:col>
                    <xdr:colOff>228600</xdr:colOff>
                    <xdr:row>35</xdr:row>
                    <xdr:rowOff>289560</xdr:rowOff>
                  </from>
                  <to>
                    <xdr:col>7</xdr:col>
                    <xdr:colOff>518160</xdr:colOff>
                    <xdr:row>37</xdr:row>
                    <xdr:rowOff>38100</xdr:rowOff>
                  </to>
                </anchor>
              </controlPr>
            </control>
          </mc:Choice>
        </mc:AlternateContent>
        <mc:AlternateContent xmlns:mc="http://schemas.openxmlformats.org/markup-compatibility/2006">
          <mc:Choice Requires="x14">
            <control shapeId="42035" r:id="rId54" name="Check Box 51">
              <controlPr defaultSize="0" autoFill="0" autoLine="0" autoPict="0">
                <anchor moveWithCells="1">
                  <from>
                    <xdr:col>3</xdr:col>
                    <xdr:colOff>228600</xdr:colOff>
                    <xdr:row>36</xdr:row>
                    <xdr:rowOff>289560</xdr:rowOff>
                  </from>
                  <to>
                    <xdr:col>3</xdr:col>
                    <xdr:colOff>510540</xdr:colOff>
                    <xdr:row>38</xdr:row>
                    <xdr:rowOff>38100</xdr:rowOff>
                  </to>
                </anchor>
              </controlPr>
            </control>
          </mc:Choice>
        </mc:AlternateContent>
        <mc:AlternateContent xmlns:mc="http://schemas.openxmlformats.org/markup-compatibility/2006">
          <mc:Choice Requires="x14">
            <control shapeId="42036" r:id="rId55" name="Check Box 52">
              <controlPr defaultSize="0" autoFill="0" autoLine="0" autoPict="0">
                <anchor moveWithCells="1">
                  <from>
                    <xdr:col>7</xdr:col>
                    <xdr:colOff>228600</xdr:colOff>
                    <xdr:row>36</xdr:row>
                    <xdr:rowOff>289560</xdr:rowOff>
                  </from>
                  <to>
                    <xdr:col>7</xdr:col>
                    <xdr:colOff>518160</xdr:colOff>
                    <xdr:row>38</xdr:row>
                    <xdr:rowOff>38100</xdr:rowOff>
                  </to>
                </anchor>
              </controlPr>
            </control>
          </mc:Choice>
        </mc:AlternateContent>
        <mc:AlternateContent xmlns:mc="http://schemas.openxmlformats.org/markup-compatibility/2006">
          <mc:Choice Requires="x14">
            <control shapeId="42037" r:id="rId56" name="Check Box 53">
              <controlPr defaultSize="0" autoFill="0" autoLine="0" autoPict="0">
                <anchor moveWithCells="1">
                  <from>
                    <xdr:col>3</xdr:col>
                    <xdr:colOff>228600</xdr:colOff>
                    <xdr:row>37</xdr:row>
                    <xdr:rowOff>289560</xdr:rowOff>
                  </from>
                  <to>
                    <xdr:col>3</xdr:col>
                    <xdr:colOff>510540</xdr:colOff>
                    <xdr:row>39</xdr:row>
                    <xdr:rowOff>38100</xdr:rowOff>
                  </to>
                </anchor>
              </controlPr>
            </control>
          </mc:Choice>
        </mc:AlternateContent>
        <mc:AlternateContent xmlns:mc="http://schemas.openxmlformats.org/markup-compatibility/2006">
          <mc:Choice Requires="x14">
            <control shapeId="42038" r:id="rId57" name="Check Box 54">
              <controlPr defaultSize="0" autoFill="0" autoLine="0" autoPict="0">
                <anchor moveWithCells="1">
                  <from>
                    <xdr:col>7</xdr:col>
                    <xdr:colOff>228600</xdr:colOff>
                    <xdr:row>37</xdr:row>
                    <xdr:rowOff>289560</xdr:rowOff>
                  </from>
                  <to>
                    <xdr:col>7</xdr:col>
                    <xdr:colOff>518160</xdr:colOff>
                    <xdr:row>39</xdr:row>
                    <xdr:rowOff>38100</xdr:rowOff>
                  </to>
                </anchor>
              </controlPr>
            </control>
          </mc:Choice>
        </mc:AlternateContent>
        <mc:AlternateContent xmlns:mc="http://schemas.openxmlformats.org/markup-compatibility/2006">
          <mc:Choice Requires="x14">
            <control shapeId="42039" r:id="rId58" name="Check Box 55">
              <controlPr defaultSize="0" autoFill="0" autoLine="0" autoPict="0">
                <anchor moveWithCells="1">
                  <from>
                    <xdr:col>3</xdr:col>
                    <xdr:colOff>228600</xdr:colOff>
                    <xdr:row>38</xdr:row>
                    <xdr:rowOff>289560</xdr:rowOff>
                  </from>
                  <to>
                    <xdr:col>3</xdr:col>
                    <xdr:colOff>510540</xdr:colOff>
                    <xdr:row>40</xdr:row>
                    <xdr:rowOff>38100</xdr:rowOff>
                  </to>
                </anchor>
              </controlPr>
            </control>
          </mc:Choice>
        </mc:AlternateContent>
        <mc:AlternateContent xmlns:mc="http://schemas.openxmlformats.org/markup-compatibility/2006">
          <mc:Choice Requires="x14">
            <control shapeId="42040" r:id="rId59" name="Check Box 56">
              <controlPr defaultSize="0" autoFill="0" autoLine="0" autoPict="0">
                <anchor moveWithCells="1">
                  <from>
                    <xdr:col>7</xdr:col>
                    <xdr:colOff>228600</xdr:colOff>
                    <xdr:row>38</xdr:row>
                    <xdr:rowOff>289560</xdr:rowOff>
                  </from>
                  <to>
                    <xdr:col>7</xdr:col>
                    <xdr:colOff>518160</xdr:colOff>
                    <xdr:row>40</xdr:row>
                    <xdr:rowOff>38100</xdr:rowOff>
                  </to>
                </anchor>
              </controlPr>
            </control>
          </mc:Choice>
        </mc:AlternateContent>
      </controls>
    </mc:Choice>
  </mc:AlternateContent>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4A9894-6CCD-43C1-A838-58BB7A40E343}">
  <sheetPr codeName="Sheet21">
    <tabColor theme="5" tint="0.59999389629810485"/>
  </sheetPr>
  <dimension ref="A1:E15"/>
  <sheetViews>
    <sheetView workbookViewId="0">
      <selection activeCell="B40" sqref="B40"/>
    </sheetView>
  </sheetViews>
  <sheetFormatPr defaultRowHeight="15"/>
  <cols>
    <col min="1" max="1" width="19.26953125" customWidth="1"/>
    <col min="2" max="2" width="18.36328125" customWidth="1"/>
    <col min="3" max="3" width="79.36328125" customWidth="1"/>
    <col min="4" max="4" width="0.1796875" customWidth="1"/>
    <col min="5" max="5" width="7.26953125" hidden="1" customWidth="1"/>
  </cols>
  <sheetData>
    <row r="1" spans="1:5" ht="247.8" customHeight="1" thickBot="1">
      <c r="A1" s="885" t="s">
        <v>554</v>
      </c>
      <c r="B1" s="885"/>
      <c r="C1" s="885"/>
      <c r="D1" s="885"/>
      <c r="E1" s="885"/>
    </row>
    <row r="2" spans="1:5" ht="15.6" thickBot="1">
      <c r="A2" s="387" t="s">
        <v>555</v>
      </c>
      <c r="B2" s="388" t="s">
        <v>556</v>
      </c>
      <c r="C2" s="388" t="s">
        <v>557</v>
      </c>
    </row>
    <row r="3" spans="1:5" ht="43.8" thickBot="1">
      <c r="A3" s="883" t="s">
        <v>558</v>
      </c>
      <c r="B3" s="389" t="s">
        <v>559</v>
      </c>
      <c r="C3" s="390" t="s">
        <v>560</v>
      </c>
    </row>
    <row r="4" spans="1:5" ht="29.4" thickBot="1">
      <c r="A4" s="884"/>
      <c r="B4" s="391" t="s">
        <v>561</v>
      </c>
      <c r="C4" s="390" t="s">
        <v>562</v>
      </c>
    </row>
    <row r="5" spans="1:5" ht="43.8" thickBot="1">
      <c r="A5" s="883" t="s">
        <v>563</v>
      </c>
      <c r="B5" s="389" t="s">
        <v>559</v>
      </c>
      <c r="C5" s="392" t="s">
        <v>564</v>
      </c>
    </row>
    <row r="6" spans="1:5" ht="29.4" thickBot="1">
      <c r="A6" s="884"/>
      <c r="B6" s="391" t="s">
        <v>561</v>
      </c>
      <c r="C6" s="393" t="s">
        <v>565</v>
      </c>
    </row>
    <row r="7" spans="1:5">
      <c r="A7" s="883" t="s">
        <v>566</v>
      </c>
      <c r="B7" s="887" t="s">
        <v>559</v>
      </c>
      <c r="C7" s="890" t="s">
        <v>567</v>
      </c>
    </row>
    <row r="8" spans="1:5">
      <c r="A8" s="886"/>
      <c r="B8" s="888"/>
      <c r="C8" s="891"/>
    </row>
    <row r="9" spans="1:5">
      <c r="A9" s="886"/>
      <c r="B9" s="888"/>
      <c r="C9" s="891"/>
    </row>
    <row r="10" spans="1:5">
      <c r="A10" s="886"/>
      <c r="B10" s="888"/>
      <c r="C10" s="891"/>
    </row>
    <row r="11" spans="1:5">
      <c r="A11" s="886"/>
      <c r="B11" s="888"/>
      <c r="C11" s="891"/>
    </row>
    <row r="12" spans="1:5" ht="58.8" customHeight="1" thickBot="1">
      <c r="A12" s="886"/>
      <c r="B12" s="889"/>
      <c r="C12" s="892"/>
    </row>
    <row r="13" spans="1:5" ht="43.8" thickBot="1">
      <c r="A13" s="884"/>
      <c r="B13" s="391" t="s">
        <v>561</v>
      </c>
      <c r="C13" s="390" t="s">
        <v>568</v>
      </c>
    </row>
    <row r="14" spans="1:5" ht="43.8" thickBot="1">
      <c r="A14" s="883" t="s">
        <v>569</v>
      </c>
      <c r="B14" s="389" t="s">
        <v>559</v>
      </c>
      <c r="C14" s="390" t="s">
        <v>570</v>
      </c>
    </row>
    <row r="15" spans="1:5" ht="29.4" thickBot="1">
      <c r="A15" s="884"/>
      <c r="B15" s="391" t="s">
        <v>561</v>
      </c>
      <c r="C15" s="390" t="s">
        <v>571</v>
      </c>
    </row>
  </sheetData>
  <sheetProtection password="C563" sheet="1" objects="1" scenarios="1"/>
  <mergeCells count="7">
    <mergeCell ref="A14:A15"/>
    <mergeCell ref="A1:E1"/>
    <mergeCell ref="A3:A4"/>
    <mergeCell ref="A5:A6"/>
    <mergeCell ref="A7:A13"/>
    <mergeCell ref="B7:B12"/>
    <mergeCell ref="C7:C12"/>
  </mergeCells>
  <pageMargins left="0.7" right="0.7" top="0.75" bottom="0.75" header="0.3" footer="0.3"/>
  <customProperties>
    <customPr name="GUID" r:id="rId1"/>
  </customPropertie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FA9C06-45F9-43FD-BE56-EFB010370026}">
  <sheetPr codeName="Sheet22">
    <tabColor theme="5" tint="0.59999389629810485"/>
  </sheetPr>
  <dimension ref="A1:P34"/>
  <sheetViews>
    <sheetView workbookViewId="0">
      <selection activeCell="B40" sqref="B40"/>
    </sheetView>
  </sheetViews>
  <sheetFormatPr defaultRowHeight="15"/>
  <cols>
    <col min="1" max="1" width="18.1796875" customWidth="1"/>
    <col min="2" max="2" width="14.54296875" customWidth="1"/>
    <col min="3" max="3" width="131.26953125" customWidth="1"/>
    <col min="4" max="4" width="0.453125" customWidth="1"/>
    <col min="5" max="6" width="7.26953125" hidden="1" customWidth="1"/>
    <col min="7" max="7" width="1.1796875" hidden="1" customWidth="1"/>
    <col min="8" max="8" width="0.54296875" customWidth="1"/>
    <col min="9" max="16" width="7.26953125" hidden="1" customWidth="1"/>
  </cols>
  <sheetData>
    <row r="1" spans="1:3">
      <c r="A1" s="893" t="s">
        <v>572</v>
      </c>
      <c r="B1" s="893"/>
      <c r="C1" s="893"/>
    </row>
    <row r="2" spans="1:3" s="361" customFormat="1">
      <c r="A2" s="894" t="s">
        <v>573</v>
      </c>
      <c r="B2" s="894"/>
      <c r="C2" s="894"/>
    </row>
    <row r="3" spans="1:3" s="361" customFormat="1">
      <c r="A3" s="894" t="s">
        <v>574</v>
      </c>
      <c r="B3" s="894"/>
      <c r="C3" s="894"/>
    </row>
    <row r="4" spans="1:3" s="361" customFormat="1">
      <c r="A4" s="894" t="s">
        <v>575</v>
      </c>
      <c r="B4" s="894"/>
      <c r="C4" s="894"/>
    </row>
    <row r="5" spans="1:3" s="361" customFormat="1">
      <c r="A5" s="894" t="s">
        <v>576</v>
      </c>
      <c r="B5" s="894"/>
      <c r="C5" s="894"/>
    </row>
    <row r="6" spans="1:3" s="361" customFormat="1">
      <c r="A6" s="894" t="s">
        <v>577</v>
      </c>
      <c r="B6" s="894"/>
      <c r="C6" s="894"/>
    </row>
    <row r="7" spans="1:3">
      <c r="A7" s="394"/>
    </row>
    <row r="24" spans="1:3" ht="15.6" thickBot="1"/>
    <row r="25" spans="1:3" ht="15.6" thickBot="1">
      <c r="A25" s="387" t="s">
        <v>578</v>
      </c>
      <c r="B25" s="388" t="s">
        <v>556</v>
      </c>
      <c r="C25" s="388" t="s">
        <v>557</v>
      </c>
    </row>
    <row r="26" spans="1:3" ht="15.6" thickBot="1">
      <c r="A26" s="883" t="s">
        <v>579</v>
      </c>
      <c r="B26" s="389" t="s">
        <v>580</v>
      </c>
      <c r="C26" s="390" t="s">
        <v>581</v>
      </c>
    </row>
    <row r="27" spans="1:3" ht="15.6" thickBot="1">
      <c r="A27" s="884"/>
      <c r="B27" s="391" t="s">
        <v>582</v>
      </c>
      <c r="C27" s="390" t="s">
        <v>583</v>
      </c>
    </row>
    <row r="28" spans="1:3" ht="15.6" thickBot="1">
      <c r="A28" s="883" t="s">
        <v>584</v>
      </c>
      <c r="B28" s="389" t="s">
        <v>580</v>
      </c>
      <c r="C28" s="390" t="s">
        <v>585</v>
      </c>
    </row>
    <row r="29" spans="1:3" ht="29.4" thickBot="1">
      <c r="A29" s="884"/>
      <c r="B29" s="391" t="s">
        <v>582</v>
      </c>
      <c r="C29" s="390" t="s">
        <v>586</v>
      </c>
    </row>
    <row r="30" spans="1:3" ht="15.6" thickBot="1">
      <c r="A30" s="883" t="s">
        <v>587</v>
      </c>
      <c r="B30" s="389" t="s">
        <v>580</v>
      </c>
      <c r="C30" s="390" t="s">
        <v>588</v>
      </c>
    </row>
    <row r="31" spans="1:3" ht="15.6" thickBot="1">
      <c r="A31" s="884"/>
      <c r="B31" s="391" t="s">
        <v>582</v>
      </c>
      <c r="C31" s="390" t="s">
        <v>589</v>
      </c>
    </row>
    <row r="32" spans="1:3">
      <c r="A32" s="883" t="s">
        <v>590</v>
      </c>
      <c r="B32" s="887" t="s">
        <v>580</v>
      </c>
      <c r="C32" s="883" t="s">
        <v>591</v>
      </c>
    </row>
    <row r="33" spans="1:3" ht="15.6" thickBot="1">
      <c r="A33" s="886"/>
      <c r="B33" s="889"/>
      <c r="C33" s="884"/>
    </row>
    <row r="34" spans="1:3" ht="29.4" thickBot="1">
      <c r="A34" s="884"/>
      <c r="B34" s="391" t="s">
        <v>582</v>
      </c>
      <c r="C34" s="390" t="s">
        <v>592</v>
      </c>
    </row>
  </sheetData>
  <sheetProtection password="C563" sheet="1" objects="1" scenarios="1"/>
  <mergeCells count="12">
    <mergeCell ref="C32:C33"/>
    <mergeCell ref="A1:C1"/>
    <mergeCell ref="A2:C2"/>
    <mergeCell ref="A3:C3"/>
    <mergeCell ref="A4:C4"/>
    <mergeCell ref="A5:C5"/>
    <mergeCell ref="A6:C6"/>
    <mergeCell ref="A26:A27"/>
    <mergeCell ref="A28:A29"/>
    <mergeCell ref="A30:A31"/>
    <mergeCell ref="A32:A34"/>
    <mergeCell ref="B32:B33"/>
  </mergeCells>
  <pageMargins left="0.7" right="0.7" top="0.75" bottom="0.75" header="0.3" footer="0.3"/>
  <customProperties>
    <customPr name="GUID" r:id="rId1"/>
  </customProperties>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FC33C2-DCB0-45AD-A283-C59D0FA4409B}">
  <sheetPr codeName="Sheet38">
    <tabColor theme="5" tint="0.59999389629810485"/>
  </sheetPr>
  <dimension ref="A52:S52"/>
  <sheetViews>
    <sheetView workbookViewId="0">
      <selection activeCell="B40" sqref="B40"/>
    </sheetView>
  </sheetViews>
  <sheetFormatPr defaultRowHeight="15"/>
  <sheetData>
    <row r="52" spans="1:19">
      <c r="A52" s="386"/>
      <c r="B52" s="386"/>
      <c r="C52" s="386"/>
      <c r="D52" s="386"/>
      <c r="E52" s="386"/>
      <c r="F52" s="386"/>
      <c r="G52" s="386"/>
      <c r="H52" s="386"/>
      <c r="I52" s="386"/>
      <c r="J52" s="386"/>
      <c r="K52" s="386"/>
      <c r="L52" s="386"/>
      <c r="M52" s="386"/>
      <c r="N52" s="386"/>
      <c r="O52" s="386"/>
      <c r="P52" s="386"/>
      <c r="Q52" s="386"/>
      <c r="R52" s="386"/>
      <c r="S52" s="386"/>
    </row>
  </sheetData>
  <sheetProtection algorithmName="SHA-512" hashValue="iz/s/p4XLQKKKA/jFmn2M1U3d/q9IsUFkTHr1aT/ZxyREUZ8zlp/VsmcdRYTZrcOiwYmmROxInGCbEKKWqAIFw==" saltValue="Crle8KlHO77YFu0Ytg8nMA==" spinCount="100000" sheet="1" objects="1" scenarios="1"/>
  <pageMargins left="0.7" right="0.7" top="0.75" bottom="0.75" header="0.3" footer="0.3"/>
  <customProperties>
    <customPr name="GUID" r:id="rId1"/>
  </customProperties>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D00809-3607-4A3B-97FA-8ABFAC498CC0}">
  <sheetPr codeName="Sheet30">
    <tabColor theme="5" tint="0.59999389629810485"/>
  </sheetPr>
  <dimension ref="A1"/>
  <sheetViews>
    <sheetView workbookViewId="0">
      <selection activeCell="B40" sqref="B40"/>
    </sheetView>
  </sheetViews>
  <sheetFormatPr defaultRowHeight="15"/>
  <sheetData>
    <row r="1" spans="1:1">
      <c r="A1" s="5"/>
    </row>
  </sheetData>
  <sheetProtection algorithmName="SHA-512" hashValue="kz6yfHU1kNe7OjoqgY2QFUg+tkeUV9pc3qkwrCSDrETSB2p/WctlIil9PMoyH/5MLbvSJu7U51WjntZ7GJMM8g==" saltValue="qeAsgxoLwlQR+Hoz49fB0Q==" spinCount="100000" sheet="1" objects="1" scenarios="1"/>
  <pageMargins left="0.7" right="0.7" top="0.75" bottom="0.75" header="0.3" footer="0.3"/>
  <customProperties>
    <customPr name="GUID" r:id="rId1"/>
  </customProperties>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D8EF3A-2840-4360-A47A-B59E28834CF1}">
  <sheetPr codeName="Sheet16">
    <tabColor theme="5" tint="0.59999389629810485"/>
  </sheetPr>
  <dimension ref="A1"/>
  <sheetViews>
    <sheetView workbookViewId="0">
      <selection activeCell="B40" sqref="B40"/>
    </sheetView>
  </sheetViews>
  <sheetFormatPr defaultRowHeight="15"/>
  <sheetData/>
  <sheetProtection password="C563" sheet="1" objects="1" scenarios="1"/>
  <pageMargins left="0.7" right="0.7" top="0.75" bottom="0.75" header="0.3" footer="0.3"/>
  <customProperties>
    <customPr name="GUID" r:id="rId1"/>
  </customProperties>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7BF1DE-E267-4DE7-96F8-95A7555F3DC3}">
  <sheetPr codeName="Sheet19"/>
  <dimension ref="A1:D25"/>
  <sheetViews>
    <sheetView workbookViewId="0">
      <selection activeCell="H9" sqref="H9"/>
    </sheetView>
  </sheetViews>
  <sheetFormatPr defaultRowHeight="15"/>
  <sheetData>
    <row r="1" spans="1:3">
      <c r="A1" s="472"/>
      <c r="B1" s="472"/>
      <c r="C1" s="472"/>
    </row>
    <row r="2" spans="1:3">
      <c r="A2" s="472"/>
      <c r="B2" s="472" t="s">
        <v>667</v>
      </c>
      <c r="C2" s="472" t="s">
        <v>668</v>
      </c>
    </row>
    <row r="3" spans="1:3">
      <c r="A3" s="472" t="s">
        <v>669</v>
      </c>
      <c r="B3" s="473">
        <v>0.06</v>
      </c>
      <c r="C3" s="472" t="s">
        <v>670</v>
      </c>
    </row>
    <row r="4" spans="1:3">
      <c r="A4" s="472" t="s">
        <v>671</v>
      </c>
      <c r="B4" s="473">
        <v>0.1</v>
      </c>
      <c r="C4" s="472" t="s">
        <v>672</v>
      </c>
    </row>
    <row r="5" spans="1:3">
      <c r="A5" s="472" t="s">
        <v>673</v>
      </c>
      <c r="B5" s="473">
        <v>0.06</v>
      </c>
      <c r="C5" s="472" t="s">
        <v>670</v>
      </c>
    </row>
    <row r="6" spans="1:3">
      <c r="A6" s="472" t="s">
        <v>674</v>
      </c>
      <c r="B6" s="473">
        <v>0.05</v>
      </c>
      <c r="C6" s="472" t="s">
        <v>670</v>
      </c>
    </row>
    <row r="7" spans="1:3">
      <c r="A7" s="472" t="s">
        <v>675</v>
      </c>
      <c r="B7" s="473">
        <v>0</v>
      </c>
      <c r="C7" s="472" t="s">
        <v>670</v>
      </c>
    </row>
    <row r="8" spans="1:3">
      <c r="A8" s="472" t="s">
        <v>676</v>
      </c>
      <c r="B8" s="473">
        <v>0.04</v>
      </c>
      <c r="C8" s="472" t="s">
        <v>672</v>
      </c>
    </row>
    <row r="9" spans="1:3">
      <c r="A9" s="472" t="s">
        <v>677</v>
      </c>
      <c r="B9" s="473">
        <v>0.04</v>
      </c>
      <c r="C9" s="472" t="s">
        <v>670</v>
      </c>
    </row>
    <row r="10" spans="1:3">
      <c r="A10" s="472" t="s">
        <v>678</v>
      </c>
      <c r="B10" s="473">
        <v>0.06</v>
      </c>
      <c r="C10" s="472" t="s">
        <v>670</v>
      </c>
    </row>
    <row r="11" spans="1:3">
      <c r="A11" s="472" t="s">
        <v>679</v>
      </c>
      <c r="B11" s="473">
        <v>0.04</v>
      </c>
      <c r="C11" s="472" t="s">
        <v>670</v>
      </c>
    </row>
    <row r="12" spans="1:3">
      <c r="A12" s="472" t="s">
        <v>680</v>
      </c>
      <c r="B12" s="473">
        <v>0.05</v>
      </c>
      <c r="C12" s="472" t="s">
        <v>672</v>
      </c>
    </row>
    <row r="13" spans="1:3">
      <c r="A13" s="472" t="s">
        <v>681</v>
      </c>
      <c r="B13" s="473">
        <v>0.06</v>
      </c>
      <c r="C13" s="472" t="s">
        <v>670</v>
      </c>
    </row>
    <row r="14" spans="1:3">
      <c r="A14" s="472" t="s">
        <v>682</v>
      </c>
      <c r="B14" s="473">
        <v>0.04</v>
      </c>
      <c r="C14" s="472" t="s">
        <v>672</v>
      </c>
    </row>
    <row r="15" spans="1:3">
      <c r="A15" s="472" t="s">
        <v>683</v>
      </c>
      <c r="B15" s="473">
        <v>0.06</v>
      </c>
      <c r="C15" s="472" t="s">
        <v>670</v>
      </c>
    </row>
    <row r="16" spans="1:3">
      <c r="A16" s="472" t="s">
        <v>684</v>
      </c>
      <c r="B16" s="473">
        <v>0.01</v>
      </c>
      <c r="C16" s="472" t="s">
        <v>672</v>
      </c>
    </row>
    <row r="17" spans="1:4">
      <c r="A17" s="472" t="s">
        <v>685</v>
      </c>
      <c r="B17" s="473">
        <v>0.06</v>
      </c>
      <c r="C17" s="472" t="s">
        <v>670</v>
      </c>
    </row>
    <row r="18" spans="1:4">
      <c r="A18" s="472" t="s">
        <v>686</v>
      </c>
      <c r="B18" s="473">
        <v>0.05</v>
      </c>
      <c r="C18" s="472" t="s">
        <v>672</v>
      </c>
    </row>
    <row r="19" spans="1:4">
      <c r="A19" s="472" t="s">
        <v>687</v>
      </c>
      <c r="B19" s="473">
        <v>0.04</v>
      </c>
      <c r="C19" s="472" t="s">
        <v>672</v>
      </c>
    </row>
    <row r="20" spans="1:4">
      <c r="A20" s="472" t="s">
        <v>688</v>
      </c>
      <c r="B20" s="473">
        <v>0.11</v>
      </c>
      <c r="C20" s="472" t="s">
        <v>670</v>
      </c>
      <c r="D20" t="s">
        <v>694</v>
      </c>
    </row>
    <row r="21" spans="1:4">
      <c r="A21" s="472" t="s">
        <v>689</v>
      </c>
      <c r="B21" s="473">
        <v>0.05</v>
      </c>
      <c r="C21" s="472" t="s">
        <v>672</v>
      </c>
    </row>
    <row r="22" spans="1:4">
      <c r="A22" s="472" t="s">
        <v>690</v>
      </c>
      <c r="B22" s="473">
        <v>0.06</v>
      </c>
      <c r="C22" s="472" t="s">
        <v>672</v>
      </c>
    </row>
    <row r="23" spans="1:4">
      <c r="A23" s="472" t="s">
        <v>691</v>
      </c>
      <c r="B23" s="473">
        <v>0.14000000000000001</v>
      </c>
      <c r="C23" s="472" t="s">
        <v>672</v>
      </c>
    </row>
    <row r="24" spans="1:4">
      <c r="A24" s="472" t="s">
        <v>692</v>
      </c>
      <c r="B24" s="473">
        <v>0.06</v>
      </c>
      <c r="C24" s="472" t="s">
        <v>672</v>
      </c>
    </row>
    <row r="25" spans="1:4">
      <c r="A25" s="472" t="s">
        <v>693</v>
      </c>
      <c r="B25" s="473">
        <v>0.06</v>
      </c>
      <c r="C25" s="472" t="s">
        <v>670</v>
      </c>
    </row>
  </sheetData>
  <pageMargins left="0.7" right="0.7" top="0.75" bottom="0.75" header="0.3" footer="0.3"/>
  <customProperties>
    <customPr name="GUID" r:id="rId1"/>
  </customPropertie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AF580B-AC0E-4955-9ACA-4039CB1AE152}">
  <sheetPr codeName="Sheet1">
    <tabColor rgb="FFFFFF00"/>
    <pageSetUpPr fitToPage="1"/>
  </sheetPr>
  <dimension ref="A1:L471"/>
  <sheetViews>
    <sheetView view="pageLayout" zoomScaleNormal="100" zoomScaleSheetLayoutView="90" workbookViewId="0">
      <selection activeCell="I4" sqref="I4:L4"/>
    </sheetView>
  </sheetViews>
  <sheetFormatPr defaultColWidth="8.90625" defaultRowHeight="14.4"/>
  <cols>
    <col min="1" max="1" width="7.6328125" style="43" customWidth="1"/>
    <col min="2" max="2" width="35.08984375" style="43" customWidth="1"/>
    <col min="3" max="3" width="10.90625" style="43" customWidth="1"/>
    <col min="4" max="4" width="12" style="43" customWidth="1"/>
    <col min="5" max="5" width="15.453125" style="43" customWidth="1"/>
    <col min="6" max="6" width="1.453125" style="43" customWidth="1"/>
    <col min="7" max="7" width="10" style="43" customWidth="1"/>
    <col min="8" max="8" width="4" style="43" customWidth="1"/>
    <col min="9" max="9" width="6.81640625" style="43" customWidth="1"/>
    <col min="10" max="10" width="6.6328125" style="43" customWidth="1"/>
    <col min="11" max="11" width="12.81640625" style="43" customWidth="1"/>
    <col min="12" max="12" width="10" style="43" customWidth="1"/>
    <col min="13" max="16384" width="8.90625" style="53"/>
  </cols>
  <sheetData>
    <row r="1" spans="1:12" s="43" customFormat="1" ht="21.75" customHeight="1">
      <c r="A1" s="527" t="s">
        <v>598</v>
      </c>
      <c r="B1" s="528"/>
      <c r="C1" s="528"/>
      <c r="D1" s="528"/>
      <c r="E1" s="529"/>
      <c r="G1" s="44" t="s">
        <v>20</v>
      </c>
      <c r="H1" s="45"/>
      <c r="I1" s="895">
        <f>'Info about Council'!C11</f>
        <v>0</v>
      </c>
      <c r="J1" s="895"/>
      <c r="K1" s="895"/>
      <c r="L1" s="895"/>
    </row>
    <row r="2" spans="1:12" s="43" customFormat="1" ht="16.5" customHeight="1">
      <c r="A2" s="530"/>
      <c r="B2" s="531"/>
      <c r="C2" s="531"/>
      <c r="D2" s="531"/>
      <c r="E2" s="532"/>
      <c r="G2" s="94" t="s">
        <v>37</v>
      </c>
      <c r="H2" s="46"/>
      <c r="I2" s="536"/>
      <c r="J2" s="536"/>
      <c r="K2" s="47" t="s">
        <v>38</v>
      </c>
      <c r="L2" s="48"/>
    </row>
    <row r="3" spans="1:12" s="43" customFormat="1" ht="8.25" customHeight="1">
      <c r="A3" s="530"/>
      <c r="B3" s="531"/>
      <c r="C3" s="531"/>
      <c r="D3" s="531"/>
      <c r="E3" s="532"/>
      <c r="G3" s="49"/>
      <c r="H3" s="50"/>
      <c r="I3" s="50"/>
      <c r="J3" s="45"/>
      <c r="K3" s="45"/>
      <c r="L3" s="51"/>
    </row>
    <row r="4" spans="1:12" s="43" customFormat="1" ht="15.6">
      <c r="A4" s="530"/>
      <c r="B4" s="531"/>
      <c r="C4" s="531"/>
      <c r="D4" s="531"/>
      <c r="E4" s="532"/>
      <c r="G4" s="44" t="s">
        <v>24</v>
      </c>
      <c r="H4" s="45"/>
      <c r="I4" s="895">
        <f>'Info about Council'!C15</f>
        <v>0</v>
      </c>
      <c r="J4" s="895"/>
      <c r="K4" s="895"/>
      <c r="L4" s="895"/>
    </row>
    <row r="5" spans="1:12" s="43" customFormat="1" ht="16.5" customHeight="1">
      <c r="A5" s="530"/>
      <c r="B5" s="531"/>
      <c r="C5" s="531"/>
      <c r="D5" s="531"/>
      <c r="E5" s="532"/>
      <c r="G5" s="94" t="s">
        <v>37</v>
      </c>
      <c r="H5" s="46"/>
      <c r="I5" s="536"/>
      <c r="J5" s="536"/>
      <c r="K5" s="47" t="s">
        <v>38</v>
      </c>
      <c r="L5" s="48"/>
    </row>
    <row r="6" spans="1:12" s="43" customFormat="1" ht="5.25" customHeight="1">
      <c r="A6" s="530"/>
      <c r="B6" s="531"/>
      <c r="C6" s="531"/>
      <c r="D6" s="531"/>
      <c r="E6" s="532"/>
      <c r="G6" s="52"/>
      <c r="H6" s="52"/>
      <c r="I6" s="52"/>
    </row>
    <row r="7" spans="1:12" ht="7.8" customHeight="1" thickBot="1">
      <c r="A7" s="533"/>
      <c r="B7" s="534"/>
      <c r="C7" s="534"/>
      <c r="D7" s="534"/>
      <c r="E7" s="535"/>
    </row>
    <row r="8" spans="1:12" ht="4.2" customHeight="1"/>
    <row r="9" spans="1:12" ht="19.2" customHeight="1" thickBot="1">
      <c r="A9" s="537"/>
      <c r="B9" s="537"/>
      <c r="C9" s="537"/>
      <c r="D9" s="537"/>
      <c r="E9" s="537"/>
      <c r="F9" s="537"/>
      <c r="G9" s="537"/>
      <c r="H9" s="537"/>
      <c r="I9" s="537"/>
      <c r="J9" s="537"/>
      <c r="K9" s="537"/>
      <c r="L9" s="537"/>
    </row>
    <row r="10" spans="1:12" ht="33.6" customHeight="1" thickBot="1">
      <c r="A10" s="538" t="s">
        <v>39</v>
      </c>
      <c r="B10" s="539"/>
      <c r="C10" s="540"/>
      <c r="D10" s="54">
        <f>'Info about Council'!C8</f>
        <v>0</v>
      </c>
      <c r="E10" s="541" t="s">
        <v>599</v>
      </c>
      <c r="F10" s="542"/>
      <c r="G10" s="542"/>
      <c r="H10" s="542"/>
      <c r="I10" s="542"/>
      <c r="J10" s="542"/>
      <c r="K10" s="542"/>
      <c r="L10" s="543"/>
    </row>
    <row r="11" spans="1:12" ht="19.5" customHeight="1" thickBot="1">
      <c r="A11" s="395"/>
      <c r="B11" s="395"/>
      <c r="C11" s="395"/>
      <c r="D11" s="396"/>
      <c r="E11" s="544" t="s">
        <v>40</v>
      </c>
      <c r="F11" s="545"/>
      <c r="G11" s="545"/>
      <c r="H11" s="545"/>
      <c r="I11" s="545"/>
      <c r="J11" s="545"/>
      <c r="K11" s="545"/>
      <c r="L11" s="546"/>
    </row>
    <row r="12" spans="1:12" ht="19.5" customHeight="1" thickBot="1">
      <c r="A12" s="500" t="s">
        <v>600</v>
      </c>
      <c r="B12" s="500"/>
      <c r="C12" s="500"/>
      <c r="D12" s="56"/>
      <c r="E12" s="57" t="s">
        <v>41</v>
      </c>
      <c r="F12" s="525">
        <v>46203</v>
      </c>
      <c r="G12" s="525"/>
      <c r="H12" s="525"/>
      <c r="I12" s="525"/>
      <c r="J12" s="525"/>
      <c r="K12" s="525"/>
      <c r="L12" s="526"/>
    </row>
    <row r="13" spans="1:12" ht="19.5" customHeight="1">
      <c r="A13" s="58">
        <v>1000</v>
      </c>
      <c r="B13" s="256" t="s">
        <v>601</v>
      </c>
      <c r="C13" s="449">
        <f>'Jun 26 Book'!D9</f>
        <v>0</v>
      </c>
      <c r="D13" s="56"/>
      <c r="E13" s="61" t="s">
        <v>602</v>
      </c>
      <c r="F13" s="547">
        <f>'Info about Council'!C4</f>
        <v>0</v>
      </c>
      <c r="G13" s="547"/>
      <c r="H13" s="547"/>
      <c r="I13" s="547"/>
      <c r="J13" s="547"/>
      <c r="K13" s="547"/>
      <c r="L13" s="548"/>
    </row>
    <row r="14" spans="1:12" ht="19.5" customHeight="1">
      <c r="A14" s="67">
        <v>1001</v>
      </c>
      <c r="B14" s="397" t="s">
        <v>42</v>
      </c>
      <c r="C14" s="64">
        <f>'Jun 26 Book'!D10</f>
        <v>0</v>
      </c>
      <c r="D14" s="56"/>
      <c r="E14" s="65" t="s">
        <v>603</v>
      </c>
      <c r="F14" s="547">
        <f>'Info about Council'!C5</f>
        <v>0</v>
      </c>
      <c r="G14" s="547"/>
      <c r="H14" s="547"/>
      <c r="I14" s="547"/>
      <c r="J14" s="547"/>
      <c r="K14" s="547"/>
      <c r="L14" s="548"/>
    </row>
    <row r="15" spans="1:12" ht="19.5" customHeight="1" thickBot="1">
      <c r="A15" s="62">
        <v>1002</v>
      </c>
      <c r="B15" s="257" t="s">
        <v>44</v>
      </c>
      <c r="C15" s="64">
        <f>'Jun 26 Book'!D11</f>
        <v>0</v>
      </c>
      <c r="D15" s="56"/>
      <c r="E15" s="66" t="s">
        <v>48</v>
      </c>
      <c r="F15" s="549">
        <f>'Info about Council'!C6</f>
        <v>0</v>
      </c>
      <c r="G15" s="549"/>
      <c r="H15" s="549"/>
      <c r="I15" s="549"/>
      <c r="J15" s="549"/>
      <c r="K15" s="549"/>
      <c r="L15" s="550"/>
    </row>
    <row r="16" spans="1:12" ht="19.5" customHeight="1">
      <c r="A16" s="62">
        <v>1003</v>
      </c>
      <c r="B16" s="257" t="s">
        <v>46</v>
      </c>
      <c r="C16" s="64">
        <f>'Jun 26 Book'!D12</f>
        <v>0</v>
      </c>
      <c r="E16" s="53"/>
      <c r="F16" s="551"/>
      <c r="G16" s="551"/>
      <c r="H16" s="551"/>
      <c r="I16" s="551"/>
      <c r="J16" s="551"/>
      <c r="K16" s="551"/>
      <c r="L16" s="551"/>
    </row>
    <row r="17" spans="1:12" ht="19.5" customHeight="1">
      <c r="A17" s="62">
        <v>1004</v>
      </c>
      <c r="B17" s="257" t="s">
        <v>47</v>
      </c>
      <c r="C17" s="64">
        <f>'Jun 26 Book'!D13</f>
        <v>0</v>
      </c>
      <c r="F17" s="553"/>
      <c r="G17" s="553"/>
      <c r="H17" s="553"/>
      <c r="I17" s="553"/>
      <c r="J17" s="553"/>
      <c r="K17" s="553"/>
      <c r="L17" s="553"/>
    </row>
    <row r="18" spans="1:12" ht="19.5" customHeight="1">
      <c r="A18" s="67">
        <v>1005</v>
      </c>
      <c r="B18" s="257" t="s">
        <v>49</v>
      </c>
      <c r="C18" s="64">
        <f>'Jun 26 Book'!D14</f>
        <v>0</v>
      </c>
      <c r="D18" s="398" t="s">
        <v>50</v>
      </c>
      <c r="E18" s="516">
        <f>'Jun 26 Book'!C14</f>
        <v>0</v>
      </c>
      <c r="F18" s="517"/>
      <c r="G18" s="517"/>
      <c r="H18" s="517"/>
      <c r="I18" s="517"/>
      <c r="J18" s="517"/>
      <c r="K18" s="517"/>
      <c r="L18" s="552"/>
    </row>
    <row r="19" spans="1:12" ht="19.5" customHeight="1">
      <c r="A19" s="399">
        <v>1007</v>
      </c>
      <c r="B19" s="257" t="s">
        <v>51</v>
      </c>
      <c r="C19" s="64">
        <f>'Jun 26 Book'!D15</f>
        <v>0</v>
      </c>
      <c r="D19" s="398" t="s">
        <v>50</v>
      </c>
      <c r="E19" s="516">
        <f>'Jun 26 Book'!C15</f>
        <v>0</v>
      </c>
      <c r="F19" s="517"/>
      <c r="G19" s="517"/>
      <c r="H19" s="517"/>
      <c r="I19" s="517"/>
      <c r="J19" s="517"/>
      <c r="K19" s="517"/>
      <c r="L19" s="552"/>
    </row>
    <row r="20" spans="1:12" ht="18">
      <c r="A20" s="67">
        <v>1008</v>
      </c>
      <c r="B20" s="397" t="s">
        <v>54</v>
      </c>
      <c r="C20" s="64">
        <f>'Jun 26 Book'!D16</f>
        <v>0</v>
      </c>
      <c r="D20" s="400"/>
      <c r="E20" s="554"/>
      <c r="F20" s="555"/>
      <c r="G20" s="555"/>
      <c r="H20" s="555"/>
      <c r="I20" s="555"/>
      <c r="J20" s="555"/>
      <c r="K20" s="555"/>
      <c r="L20" s="556"/>
    </row>
    <row r="21" spans="1:12" ht="18.600000000000001" thickBot="1">
      <c r="A21" s="62">
        <v>1009</v>
      </c>
      <c r="B21" s="257" t="s">
        <v>56</v>
      </c>
      <c r="C21" s="64">
        <f>'Jun 26 Book'!D17</f>
        <v>0</v>
      </c>
      <c r="D21" s="102" t="s">
        <v>50</v>
      </c>
      <c r="E21" s="557">
        <f>'Jun 26 Book'!C17</f>
        <v>0</v>
      </c>
      <c r="F21" s="558"/>
      <c r="G21" s="558"/>
      <c r="H21" s="558"/>
      <c r="I21" s="558"/>
      <c r="J21" s="559"/>
      <c r="K21" s="401" t="s">
        <v>57</v>
      </c>
      <c r="L21" s="402"/>
    </row>
    <row r="22" spans="1:12" ht="18.600000000000001" customHeight="1" thickBot="1">
      <c r="A22" s="190">
        <v>1010</v>
      </c>
      <c r="B22" s="403" t="s">
        <v>58</v>
      </c>
      <c r="C22" s="450">
        <f>'Jun 26 Book'!D18</f>
        <v>0</v>
      </c>
      <c r="D22" s="560" t="s">
        <v>606</v>
      </c>
      <c r="E22" s="560"/>
      <c r="F22" s="560"/>
      <c r="G22" s="560"/>
      <c r="H22" s="560"/>
      <c r="I22" s="560"/>
      <c r="J22" s="560"/>
      <c r="K22" s="560"/>
      <c r="L22" s="561"/>
    </row>
    <row r="23" spans="1:12" s="43" customFormat="1" ht="19.5" customHeight="1" thickBot="1">
      <c r="A23" s="514" t="s">
        <v>59</v>
      </c>
      <c r="B23" s="514"/>
      <c r="C23" s="515"/>
      <c r="D23" s="562"/>
      <c r="E23" s="563"/>
      <c r="F23" s="563"/>
      <c r="G23" s="563"/>
      <c r="H23" s="563"/>
      <c r="I23" s="563"/>
      <c r="J23" s="563"/>
      <c r="K23" s="563"/>
      <c r="L23" s="564"/>
    </row>
    <row r="24" spans="1:12" s="43" customFormat="1" ht="19.5" customHeight="1">
      <c r="A24" s="58">
        <v>5002</v>
      </c>
      <c r="B24" s="59" t="s">
        <v>55</v>
      </c>
      <c r="C24" s="454">
        <f>'Jun 26 Book'!D20</f>
        <v>0</v>
      </c>
      <c r="D24" s="451"/>
      <c r="E24" s="522"/>
      <c r="F24" s="523"/>
      <c r="G24" s="523"/>
      <c r="H24" s="523"/>
      <c r="I24" s="523"/>
      <c r="J24" s="523"/>
      <c r="K24" s="523"/>
      <c r="L24" s="524"/>
    </row>
    <row r="25" spans="1:12" s="43" customFormat="1" ht="19.5" customHeight="1">
      <c r="A25" s="62">
        <v>2001</v>
      </c>
      <c r="B25" s="63" t="s">
        <v>60</v>
      </c>
      <c r="C25" s="455">
        <f>'Jun 26 Book'!D21</f>
        <v>0</v>
      </c>
      <c r="D25" s="452" t="s">
        <v>50</v>
      </c>
      <c r="E25" s="516">
        <f>'Jun 26 Book'!C21</f>
        <v>0</v>
      </c>
      <c r="F25" s="517"/>
      <c r="G25" s="517"/>
      <c r="H25" s="517"/>
      <c r="I25" s="517"/>
      <c r="J25" s="517"/>
      <c r="K25" s="518" t="s">
        <v>61</v>
      </c>
      <c r="L25" s="519"/>
    </row>
    <row r="26" spans="1:12" s="43" customFormat="1" ht="33.6" customHeight="1" thickBot="1">
      <c r="A26" s="69">
        <v>2002</v>
      </c>
      <c r="B26" s="453" t="s">
        <v>62</v>
      </c>
      <c r="C26" s="456">
        <f>'Jun 26 Book'!D22</f>
        <v>0</v>
      </c>
      <c r="D26" s="77" t="s">
        <v>50</v>
      </c>
      <c r="E26" s="516">
        <f>'Jun 26 Book'!C22</f>
        <v>0</v>
      </c>
      <c r="F26" s="517"/>
      <c r="G26" s="517"/>
      <c r="H26" s="517"/>
      <c r="I26" s="517"/>
      <c r="J26" s="517"/>
      <c r="K26" s="520" t="s">
        <v>63</v>
      </c>
      <c r="L26" s="521"/>
    </row>
    <row r="27" spans="1:12" s="43" customFormat="1" ht="19.2" customHeight="1" thickBot="1">
      <c r="A27" s="506" t="s">
        <v>64</v>
      </c>
      <c r="B27" s="507"/>
      <c r="C27" s="78" t="s">
        <v>65</v>
      </c>
      <c r="D27" s="79">
        <f>SUM(C13:C26)</f>
        <v>0</v>
      </c>
      <c r="E27" s="508"/>
      <c r="F27" s="509"/>
      <c r="G27" s="509"/>
      <c r="H27" s="509"/>
      <c r="I27" s="509"/>
      <c r="J27" s="509"/>
      <c r="K27" s="509"/>
      <c r="L27" s="80"/>
    </row>
    <row r="28" spans="1:12" s="43" customFormat="1" ht="19.5" customHeight="1">
      <c r="E28" s="510"/>
      <c r="F28" s="510"/>
      <c r="G28" s="510"/>
      <c r="H28" s="510"/>
      <c r="I28" s="510"/>
      <c r="J28" s="510"/>
      <c r="K28" s="510"/>
    </row>
    <row r="29" spans="1:12" s="43" customFormat="1" ht="19.2" customHeight="1">
      <c r="A29" s="500" t="s">
        <v>66</v>
      </c>
      <c r="B29" s="500"/>
      <c r="C29" s="500"/>
      <c r="E29" s="511" t="s">
        <v>67</v>
      </c>
      <c r="F29" s="512"/>
      <c r="G29" s="512"/>
      <c r="H29" s="512"/>
      <c r="I29" s="512"/>
      <c r="J29" s="512"/>
      <c r="K29" s="513"/>
    </row>
    <row r="30" spans="1:12" s="43" customFormat="1" ht="18.600000000000001" thickBot="1">
      <c r="A30" s="500" t="s">
        <v>68</v>
      </c>
      <c r="B30" s="500"/>
      <c r="C30" s="500"/>
      <c r="D30" s="81"/>
      <c r="E30" s="501" t="s">
        <v>604</v>
      </c>
      <c r="F30" s="502"/>
      <c r="G30" s="502"/>
      <c r="H30" s="502"/>
      <c r="I30" s="502"/>
      <c r="J30" s="83"/>
      <c r="K30" s="84">
        <f>D60</f>
        <v>0</v>
      </c>
    </row>
    <row r="31" spans="1:12" s="43" customFormat="1" ht="18" customHeight="1" thickBot="1">
      <c r="A31" s="58">
        <v>3001</v>
      </c>
      <c r="B31" s="59" t="s">
        <v>69</v>
      </c>
      <c r="C31" s="60">
        <f>'Jun 26 Book'!D27</f>
        <v>0</v>
      </c>
      <c r="D31" s="56"/>
      <c r="E31" s="501" t="s">
        <v>70</v>
      </c>
      <c r="F31" s="502"/>
      <c r="G31" s="502"/>
      <c r="H31" s="502"/>
      <c r="I31" s="502"/>
      <c r="J31" s="85"/>
      <c r="K31" s="86">
        <f>-'Jun 26 Book'!D62</f>
        <v>0</v>
      </c>
      <c r="L31" s="87" t="s">
        <v>71</v>
      </c>
    </row>
    <row r="32" spans="1:12" s="43" customFormat="1" ht="18.600000000000001" thickBot="1">
      <c r="A32" s="67">
        <v>3002</v>
      </c>
      <c r="B32" s="88" t="s">
        <v>72</v>
      </c>
      <c r="C32" s="64">
        <f>'Jun 26 Book'!D28</f>
        <v>0</v>
      </c>
      <c r="D32" s="56"/>
      <c r="E32" s="501" t="s">
        <v>73</v>
      </c>
      <c r="F32" s="502"/>
      <c r="G32" s="502"/>
      <c r="H32" s="502"/>
      <c r="I32" s="502"/>
      <c r="J32" s="89" t="s">
        <v>74</v>
      </c>
      <c r="K32" s="90">
        <f>K30+K31</f>
        <v>0</v>
      </c>
    </row>
    <row r="33" spans="1:12" s="43" customFormat="1" ht="18">
      <c r="A33" s="62">
        <v>3003</v>
      </c>
      <c r="B33" s="63" t="s">
        <v>75</v>
      </c>
      <c r="C33" s="64">
        <f>'Jun 26 Book'!D29</f>
        <v>0</v>
      </c>
      <c r="D33" s="56"/>
      <c r="E33" s="565"/>
      <c r="F33" s="566"/>
      <c r="G33" s="566"/>
      <c r="H33" s="566"/>
      <c r="I33" s="566"/>
      <c r="J33" s="566"/>
      <c r="K33" s="567"/>
    </row>
    <row r="34" spans="1:12" s="43" customFormat="1" ht="18">
      <c r="A34" s="67">
        <v>3004</v>
      </c>
      <c r="B34" s="63" t="s">
        <v>76</v>
      </c>
      <c r="C34" s="64">
        <f>'Jun 26 Book'!D30</f>
        <v>0</v>
      </c>
      <c r="D34" s="56"/>
      <c r="E34" s="503" t="s">
        <v>77</v>
      </c>
      <c r="F34" s="504"/>
      <c r="G34" s="504"/>
      <c r="H34" s="504"/>
      <c r="I34" s="504"/>
      <c r="J34" s="504"/>
      <c r="K34" s="505"/>
    </row>
    <row r="35" spans="1:12" s="43" customFormat="1" ht="18">
      <c r="A35" s="62">
        <v>3005</v>
      </c>
      <c r="B35" s="63" t="s">
        <v>78</v>
      </c>
      <c r="C35" s="64">
        <f>'Jun 26 Book'!D31</f>
        <v>0</v>
      </c>
      <c r="D35" s="56"/>
      <c r="E35" s="570" t="s">
        <v>79</v>
      </c>
      <c r="F35" s="571"/>
      <c r="G35" s="571"/>
      <c r="H35" s="571"/>
      <c r="I35" s="571"/>
      <c r="J35" s="572"/>
      <c r="K35" s="92">
        <f>'Jun 26 Book'!D65</f>
        <v>0</v>
      </c>
      <c r="L35" s="91"/>
    </row>
    <row r="36" spans="1:12" s="43" customFormat="1" ht="19.5" customHeight="1">
      <c r="A36" s="67">
        <v>3006</v>
      </c>
      <c r="B36" s="63" t="s">
        <v>80</v>
      </c>
      <c r="C36" s="64">
        <f>'Jun 26 Book'!D32</f>
        <v>0</v>
      </c>
      <c r="D36" s="56"/>
      <c r="E36" s="573" t="s">
        <v>81</v>
      </c>
      <c r="F36" s="574"/>
      <c r="G36" s="574"/>
      <c r="H36" s="574"/>
      <c r="I36" s="574"/>
      <c r="J36" s="404" t="s">
        <v>82</v>
      </c>
      <c r="K36" s="93">
        <f>'Jun 26 Book'!D66</f>
        <v>0</v>
      </c>
      <c r="L36" s="87" t="s">
        <v>83</v>
      </c>
    </row>
    <row r="37" spans="1:12" s="43" customFormat="1" ht="19.5" customHeight="1">
      <c r="A37" s="62">
        <v>3007</v>
      </c>
      <c r="B37" s="63" t="s">
        <v>84</v>
      </c>
      <c r="C37" s="64">
        <f>'Jun 26 Book'!D33</f>
        <v>0</v>
      </c>
      <c r="D37" s="56"/>
      <c r="E37" s="568" t="s">
        <v>244</v>
      </c>
      <c r="F37" s="569"/>
      <c r="G37" s="569"/>
      <c r="H37" s="569"/>
      <c r="I37" s="569"/>
      <c r="J37" s="121"/>
      <c r="K37" s="93">
        <f>'Jun 26 Book'!D67</f>
        <v>0</v>
      </c>
      <c r="L37" s="91"/>
    </row>
    <row r="38" spans="1:12" s="43" customFormat="1" ht="19.5" customHeight="1">
      <c r="A38" s="67">
        <v>3008</v>
      </c>
      <c r="B38" s="63" t="s">
        <v>85</v>
      </c>
      <c r="C38" s="64">
        <f>'Jun 26 Book'!D34</f>
        <v>0</v>
      </c>
      <c r="D38" s="56"/>
      <c r="E38" s="575" t="s">
        <v>86</v>
      </c>
      <c r="F38" s="576"/>
      <c r="G38" s="576"/>
      <c r="H38" s="576"/>
      <c r="I38" s="576"/>
      <c r="J38" s="405" t="s">
        <v>87</v>
      </c>
      <c r="K38" s="406">
        <f>SUM(K35:K37)</f>
        <v>0</v>
      </c>
      <c r="L38" s="407">
        <f>K32-K38</f>
        <v>0</v>
      </c>
    </row>
    <row r="39" spans="1:12" s="43" customFormat="1" ht="19.5" customHeight="1">
      <c r="A39" s="62">
        <v>3009</v>
      </c>
      <c r="B39" s="63" t="s">
        <v>88</v>
      </c>
      <c r="C39" s="64">
        <f>'Jun 26 Book'!D35</f>
        <v>0</v>
      </c>
      <c r="D39" s="56"/>
      <c r="E39" s="577"/>
      <c r="F39" s="577"/>
      <c r="G39" s="577"/>
      <c r="H39" s="577"/>
      <c r="I39" s="577"/>
      <c r="J39" s="577"/>
      <c r="K39" s="578"/>
      <c r="L39" s="408" t="s">
        <v>89</v>
      </c>
    </row>
    <row r="40" spans="1:12" s="43" customFormat="1" ht="19.5" customHeight="1" thickBot="1">
      <c r="A40" s="190">
        <v>3010</v>
      </c>
      <c r="B40" s="70" t="s">
        <v>90</v>
      </c>
      <c r="C40" s="71">
        <f>'Jun 26 Book'!D36</f>
        <v>0</v>
      </c>
      <c r="D40" s="68" t="s">
        <v>50</v>
      </c>
      <c r="E40" s="579">
        <f>'Jun 26 Book'!C36</f>
        <v>0</v>
      </c>
      <c r="F40" s="580"/>
      <c r="G40" s="580"/>
      <c r="H40" s="580"/>
      <c r="I40" s="580"/>
      <c r="J40" s="580"/>
      <c r="K40" s="580"/>
      <c r="L40" s="95"/>
    </row>
    <row r="41" spans="1:12" s="43" customFormat="1" ht="19.5" customHeight="1" thickBot="1">
      <c r="A41" s="55" t="s">
        <v>91</v>
      </c>
      <c r="D41" s="96"/>
      <c r="E41" s="49"/>
      <c r="F41" s="49"/>
      <c r="G41" s="49"/>
      <c r="H41" s="49"/>
      <c r="I41" s="49"/>
      <c r="J41" s="49"/>
      <c r="K41" s="49"/>
    </row>
    <row r="42" spans="1:12" s="43" customFormat="1" ht="19.5" customHeight="1">
      <c r="A42" s="58">
        <v>4000</v>
      </c>
      <c r="B42" s="409" t="s">
        <v>605</v>
      </c>
      <c r="C42" s="60">
        <f>'Jun 26 Book'!D38</f>
        <v>0</v>
      </c>
      <c r="D42" s="68" t="s">
        <v>50</v>
      </c>
      <c r="E42" s="489">
        <f>'Jun 26 Book'!C38</f>
        <v>0</v>
      </c>
      <c r="F42" s="490"/>
      <c r="G42" s="490"/>
      <c r="H42" s="490"/>
      <c r="I42" s="490"/>
      <c r="J42" s="490"/>
      <c r="K42" s="490"/>
      <c r="L42" s="410"/>
    </row>
    <row r="43" spans="1:12" s="43" customFormat="1" ht="19.5" customHeight="1">
      <c r="A43" s="62">
        <v>4001</v>
      </c>
      <c r="B43" s="63" t="s">
        <v>92</v>
      </c>
      <c r="C43" s="64">
        <f>'Jun 26 Book'!D39</f>
        <v>0</v>
      </c>
      <c r="D43" s="68" t="s">
        <v>50</v>
      </c>
      <c r="E43" s="489">
        <f>'Jun 26 Book'!C39</f>
        <v>0</v>
      </c>
      <c r="F43" s="490"/>
      <c r="G43" s="490"/>
      <c r="H43" s="490"/>
      <c r="I43" s="490"/>
      <c r="J43" s="490"/>
      <c r="K43" s="490"/>
      <c r="L43" s="95"/>
    </row>
    <row r="44" spans="1:12" s="43" customFormat="1" ht="19.5" customHeight="1">
      <c r="A44" s="62">
        <v>4002</v>
      </c>
      <c r="B44" s="411" t="s">
        <v>93</v>
      </c>
      <c r="C44" s="64">
        <f>'Jun 26 Book'!D40</f>
        <v>0</v>
      </c>
      <c r="D44" s="68" t="s">
        <v>50</v>
      </c>
      <c r="E44" s="489">
        <f>'Jun 26 Book'!C40</f>
        <v>0</v>
      </c>
      <c r="F44" s="490"/>
      <c r="G44" s="490"/>
      <c r="H44" s="490"/>
      <c r="I44" s="490"/>
      <c r="J44" s="490"/>
      <c r="K44" s="490"/>
      <c r="L44" s="97"/>
    </row>
    <row r="45" spans="1:12" s="43" customFormat="1" ht="19.5" customHeight="1">
      <c r="A45" s="62">
        <v>4003</v>
      </c>
      <c r="B45" s="63" t="s">
        <v>94</v>
      </c>
      <c r="C45" s="64">
        <f>'Jun 26 Book'!D41</f>
        <v>0</v>
      </c>
      <c r="E45" s="581" t="s">
        <v>95</v>
      </c>
      <c r="F45" s="581"/>
      <c r="G45" s="581"/>
      <c r="H45" s="581"/>
      <c r="I45" s="581"/>
      <c r="J45" s="581"/>
      <c r="K45" s="581"/>
    </row>
    <row r="46" spans="1:12" ht="18.600000000000001" thickBot="1">
      <c r="A46" s="69">
        <v>4004</v>
      </c>
      <c r="B46" s="70" t="s">
        <v>96</v>
      </c>
      <c r="C46" s="71">
        <f>'Jun 26 Book'!D42</f>
        <v>0</v>
      </c>
      <c r="E46" s="412" t="s">
        <v>97</v>
      </c>
      <c r="F46" s="582" t="s">
        <v>98</v>
      </c>
      <c r="G46" s="583"/>
      <c r="H46" s="584" t="s">
        <v>99</v>
      </c>
      <c r="I46" s="585"/>
      <c r="J46" s="584" t="s">
        <v>100</v>
      </c>
      <c r="K46" s="585"/>
    </row>
    <row r="47" spans="1:12" s="43" customFormat="1" ht="19.2" customHeight="1">
      <c r="D47" s="56"/>
      <c r="E47" s="98"/>
      <c r="F47" s="494"/>
      <c r="G47" s="495"/>
      <c r="H47" s="496"/>
      <c r="I47" s="497"/>
      <c r="J47" s="498"/>
      <c r="K47" s="499"/>
    </row>
    <row r="48" spans="1:12" s="43" customFormat="1" ht="19.5" customHeight="1">
      <c r="B48" s="99"/>
      <c r="C48" s="99"/>
      <c r="D48" s="50"/>
      <c r="E48" s="98"/>
      <c r="F48" s="494"/>
      <c r="G48" s="495"/>
      <c r="H48" s="496"/>
      <c r="I48" s="497"/>
      <c r="J48" s="498"/>
      <c r="K48" s="499"/>
    </row>
    <row r="49" spans="1:12" s="43" customFormat="1" ht="19.5" customHeight="1" thickBot="1">
      <c r="A49" s="82" t="s">
        <v>101</v>
      </c>
      <c r="B49" s="82"/>
      <c r="C49" s="82"/>
      <c r="D49" s="50"/>
      <c r="E49" s="98"/>
      <c r="F49" s="494"/>
      <c r="G49" s="495"/>
      <c r="H49" s="496"/>
      <c r="I49" s="497"/>
      <c r="J49" s="498"/>
      <c r="K49" s="499"/>
      <c r="L49" s="55"/>
    </row>
    <row r="50" spans="1:12" s="43" customFormat="1" ht="19.2" customHeight="1">
      <c r="A50" s="58">
        <v>5002</v>
      </c>
      <c r="B50" s="59" t="s">
        <v>102</v>
      </c>
      <c r="C50" s="60">
        <f>'Jun 26 Book'!D44</f>
        <v>0</v>
      </c>
      <c r="D50" s="100"/>
      <c r="E50" s="98"/>
      <c r="F50" s="494"/>
      <c r="G50" s="495"/>
      <c r="H50" s="496"/>
      <c r="I50" s="497"/>
      <c r="J50" s="498"/>
      <c r="K50" s="499"/>
      <c r="L50" s="413">
        <f>SUM(F47:G51)</f>
        <v>0</v>
      </c>
    </row>
    <row r="51" spans="1:12" s="43" customFormat="1" ht="19.5" customHeight="1">
      <c r="A51" s="62">
        <v>5003</v>
      </c>
      <c r="B51" s="63" t="s">
        <v>103</v>
      </c>
      <c r="C51" s="64">
        <f>'Jun 26 Book'!D45</f>
        <v>0</v>
      </c>
      <c r="D51" s="100"/>
      <c r="E51" s="98"/>
      <c r="F51" s="494"/>
      <c r="G51" s="495"/>
      <c r="H51" s="496"/>
      <c r="I51" s="497"/>
      <c r="J51" s="498"/>
      <c r="K51" s="499"/>
      <c r="L51" s="414" t="s">
        <v>104</v>
      </c>
    </row>
    <row r="52" spans="1:12" s="43" customFormat="1" ht="19.2" customHeight="1">
      <c r="A52" s="62">
        <v>5004</v>
      </c>
      <c r="B52" s="63" t="s">
        <v>105</v>
      </c>
      <c r="C52" s="64">
        <f>'Jun 26 Book'!D46</f>
        <v>0</v>
      </c>
      <c r="D52" s="101" t="s">
        <v>106</v>
      </c>
    </row>
    <row r="53" spans="1:12" s="43" customFormat="1" ht="19.2" customHeight="1">
      <c r="A53" s="62">
        <v>5005</v>
      </c>
      <c r="B53" s="63" t="s">
        <v>107</v>
      </c>
      <c r="C53" s="64">
        <f>'Jun 26 Book'!D47</f>
        <v>0</v>
      </c>
      <c r="D53" s="102" t="s">
        <v>50</v>
      </c>
      <c r="E53" s="489">
        <f>'Jun 26 Book'!C47</f>
        <v>0</v>
      </c>
      <c r="F53" s="490"/>
      <c r="G53" s="490"/>
      <c r="H53" s="490"/>
      <c r="I53" s="490"/>
      <c r="J53" s="490"/>
      <c r="K53" s="490"/>
      <c r="L53" s="491"/>
    </row>
    <row r="54" spans="1:12" s="43" customFormat="1" ht="16.5" customHeight="1">
      <c r="A54" s="62">
        <v>5006</v>
      </c>
      <c r="B54" s="63" t="s">
        <v>108</v>
      </c>
      <c r="C54" s="64">
        <f>'Jun 26 Book'!D48</f>
        <v>0</v>
      </c>
      <c r="D54" s="102" t="s">
        <v>50</v>
      </c>
      <c r="E54" s="489">
        <f>'Jun 26 Book'!C48</f>
        <v>0</v>
      </c>
      <c r="F54" s="490"/>
      <c r="G54" s="490"/>
      <c r="H54" s="490"/>
      <c r="I54" s="492" t="s">
        <v>109</v>
      </c>
      <c r="J54" s="492"/>
      <c r="K54" s="492"/>
      <c r="L54" s="493"/>
    </row>
    <row r="55" spans="1:12" s="43" customFormat="1" ht="19.5" customHeight="1">
      <c r="A55" s="62">
        <v>5007</v>
      </c>
      <c r="B55" s="63" t="s">
        <v>110</v>
      </c>
      <c r="C55" s="64">
        <f>'Jun 26 Book'!D49</f>
        <v>0</v>
      </c>
      <c r="D55" s="102" t="s">
        <v>50</v>
      </c>
      <c r="E55" s="489">
        <f>'Jun 26 Book'!C49</f>
        <v>0</v>
      </c>
      <c r="F55" s="490"/>
      <c r="G55" s="490"/>
      <c r="H55" s="490"/>
      <c r="I55" s="490"/>
      <c r="J55" s="490"/>
      <c r="K55" s="586" t="s">
        <v>111</v>
      </c>
      <c r="L55" s="587"/>
    </row>
    <row r="56" spans="1:12" s="43" customFormat="1" ht="33" customHeight="1" thickBot="1">
      <c r="A56" s="69">
        <v>5008</v>
      </c>
      <c r="B56" s="103" t="s">
        <v>112</v>
      </c>
      <c r="C56" s="71">
        <f>'Jun 26 Book'!D50</f>
        <v>0</v>
      </c>
      <c r="D56" s="102" t="s">
        <v>50</v>
      </c>
      <c r="E56" s="588">
        <f>'Jun 26 Book'!C50</f>
        <v>0</v>
      </c>
      <c r="F56" s="589"/>
      <c r="G56" s="589"/>
      <c r="H56" s="589"/>
      <c r="I56" s="589"/>
      <c r="J56" s="589"/>
      <c r="K56" s="586" t="s">
        <v>113</v>
      </c>
      <c r="L56" s="587"/>
    </row>
    <row r="57" spans="1:12" s="43" customFormat="1" ht="7.8" customHeight="1" thickBot="1"/>
    <row r="58" spans="1:12" s="43" customFormat="1" ht="16.2" thickBot="1">
      <c r="A58" s="104" t="s">
        <v>114</v>
      </c>
      <c r="B58" s="105"/>
      <c r="C58" s="106" t="s">
        <v>115</v>
      </c>
      <c r="D58" s="107">
        <f>SUM(C31:C56)</f>
        <v>0</v>
      </c>
      <c r="E58" s="108"/>
      <c r="F58" s="590" t="s">
        <v>116</v>
      </c>
      <c r="G58" s="591"/>
      <c r="H58" s="591"/>
      <c r="I58" s="591"/>
      <c r="J58" s="591"/>
      <c r="K58" s="591"/>
      <c r="L58" s="592"/>
    </row>
    <row r="59" spans="1:12" s="43" customFormat="1" ht="6.6" customHeight="1" thickBot="1">
      <c r="F59" s="593"/>
      <c r="G59" s="594"/>
      <c r="H59" s="594"/>
      <c r="I59" s="594"/>
      <c r="J59" s="594"/>
      <c r="K59" s="594"/>
      <c r="L59" s="595"/>
    </row>
    <row r="60" spans="1:12" s="43" customFormat="1" ht="19.5" customHeight="1" thickBot="1">
      <c r="A60" s="602" t="s">
        <v>117</v>
      </c>
      <c r="B60" s="603"/>
      <c r="C60" s="604"/>
      <c r="D60" s="109">
        <f>D10+D27-D58</f>
        <v>0</v>
      </c>
      <c r="E60" s="110" t="s">
        <v>118</v>
      </c>
      <c r="F60" s="596"/>
      <c r="G60" s="597"/>
      <c r="H60" s="597"/>
      <c r="I60" s="597"/>
      <c r="J60" s="597"/>
      <c r="K60" s="597"/>
      <c r="L60" s="598"/>
    </row>
    <row r="61" spans="1:12" s="43" customFormat="1" ht="5.4" customHeight="1">
      <c r="F61" s="596"/>
      <c r="G61" s="597"/>
      <c r="H61" s="597"/>
      <c r="I61" s="597"/>
      <c r="J61" s="597"/>
      <c r="K61" s="597"/>
      <c r="L61" s="598"/>
    </row>
    <row r="62" spans="1:12" s="43" customFormat="1" ht="18.600000000000001" customHeight="1">
      <c r="F62" s="596"/>
      <c r="G62" s="597"/>
      <c r="H62" s="597"/>
      <c r="I62" s="597"/>
      <c r="J62" s="597"/>
      <c r="K62" s="597"/>
      <c r="L62" s="598"/>
    </row>
    <row r="63" spans="1:12" s="43" customFormat="1">
      <c r="A63" s="111" t="s">
        <v>119</v>
      </c>
      <c r="B63" s="112"/>
      <c r="C63" s="605"/>
      <c r="D63" s="605"/>
      <c r="E63" s="605"/>
      <c r="F63" s="596"/>
      <c r="G63" s="597"/>
      <c r="H63" s="597"/>
      <c r="I63" s="597"/>
      <c r="J63" s="597"/>
      <c r="K63" s="597"/>
      <c r="L63" s="598"/>
    </row>
    <row r="64" spans="1:12" s="43" customFormat="1" ht="32.4" customHeight="1">
      <c r="A64" s="608">
        <f>'Info about Council'!C13</f>
        <v>0</v>
      </c>
      <c r="B64" s="609"/>
      <c r="C64" s="609"/>
      <c r="D64" s="609"/>
      <c r="E64" s="610"/>
      <c r="F64" s="596"/>
      <c r="G64" s="597"/>
      <c r="H64" s="597"/>
      <c r="I64" s="597"/>
      <c r="J64" s="597"/>
      <c r="K64" s="597"/>
      <c r="L64" s="598"/>
    </row>
    <row r="65" spans="1:12" ht="3.75" customHeight="1">
      <c r="A65" s="415"/>
      <c r="B65" s="416"/>
      <c r="C65" s="416"/>
      <c r="D65" s="416"/>
      <c r="E65" s="417"/>
      <c r="F65" s="596"/>
      <c r="G65" s="597"/>
      <c r="H65" s="597"/>
      <c r="I65" s="597"/>
      <c r="J65" s="597"/>
      <c r="K65" s="597"/>
      <c r="L65" s="598"/>
    </row>
    <row r="66" spans="1:12" s="43" customFormat="1" ht="26.4" customHeight="1">
      <c r="A66" s="113" t="s">
        <v>120</v>
      </c>
      <c r="B66" s="114">
        <f>'Info about Council'!C12</f>
        <v>0</v>
      </c>
      <c r="C66" s="113" t="s">
        <v>121</v>
      </c>
      <c r="D66" s="606">
        <f>'Info about Council'!C14</f>
        <v>0</v>
      </c>
      <c r="E66" s="607"/>
      <c r="F66" s="596"/>
      <c r="G66" s="597"/>
      <c r="H66" s="597"/>
      <c r="I66" s="597"/>
      <c r="J66" s="597"/>
      <c r="K66" s="597"/>
      <c r="L66" s="598"/>
    </row>
    <row r="67" spans="1:12" s="43" customFormat="1" ht="26.4" customHeight="1">
      <c r="F67" s="596"/>
      <c r="G67" s="597"/>
      <c r="H67" s="597"/>
      <c r="I67" s="597"/>
      <c r="J67" s="597"/>
      <c r="K67" s="597"/>
      <c r="L67" s="598"/>
    </row>
    <row r="68" spans="1:12" s="43" customFormat="1" ht="0.6" customHeight="1">
      <c r="F68" s="596"/>
      <c r="G68" s="597"/>
      <c r="H68" s="597"/>
      <c r="I68" s="597"/>
      <c r="J68" s="597"/>
      <c r="K68" s="597"/>
      <c r="L68" s="598"/>
    </row>
    <row r="69" spans="1:12" ht="22.8" customHeight="1" thickBot="1">
      <c r="F69" s="599"/>
      <c r="G69" s="600"/>
      <c r="H69" s="600"/>
      <c r="I69" s="600"/>
      <c r="J69" s="600"/>
      <c r="K69" s="600"/>
      <c r="L69" s="601"/>
    </row>
    <row r="70" spans="1:12" ht="16.5" customHeight="1"/>
    <row r="71" spans="1:12" ht="16.5" customHeight="1"/>
    <row r="72" spans="1:12" s="43" customFormat="1" ht="16.5" customHeight="1"/>
    <row r="73" spans="1:12" s="43" customFormat="1" ht="20.25" customHeight="1"/>
    <row r="74" spans="1:12" s="43" customFormat="1" ht="13.8">
      <c r="A74" s="52"/>
      <c r="B74" s="52"/>
      <c r="C74" s="52"/>
      <c r="D74" s="52"/>
      <c r="E74" s="52"/>
    </row>
    <row r="75" spans="1:12" s="43" customFormat="1" ht="13.8">
      <c r="A75" s="52"/>
      <c r="B75" s="52"/>
      <c r="C75" s="52"/>
      <c r="D75" s="52"/>
      <c r="E75" s="52"/>
    </row>
    <row r="76" spans="1:12" s="43" customFormat="1" ht="13.8">
      <c r="A76" s="52"/>
      <c r="B76" s="52"/>
      <c r="C76" s="52"/>
      <c r="D76" s="52"/>
      <c r="E76" s="52"/>
    </row>
    <row r="77" spans="1:12" s="43" customFormat="1" ht="13.8">
      <c r="A77" s="52"/>
      <c r="B77" s="52"/>
      <c r="C77" s="52"/>
      <c r="D77" s="52"/>
      <c r="E77" s="52"/>
    </row>
    <row r="78" spans="1:12" s="43" customFormat="1" ht="13.8">
      <c r="A78" s="52"/>
      <c r="B78" s="52"/>
      <c r="C78" s="52"/>
      <c r="D78" s="52"/>
      <c r="E78" s="52"/>
    </row>
    <row r="79" spans="1:12" s="43" customFormat="1" ht="13.8">
      <c r="A79" s="52"/>
      <c r="B79" s="52"/>
      <c r="C79" s="52"/>
      <c r="D79" s="52"/>
      <c r="E79" s="52"/>
    </row>
    <row r="80" spans="1:12" s="43" customFormat="1" ht="13.8">
      <c r="A80" s="52"/>
      <c r="B80" s="52"/>
      <c r="C80" s="52"/>
      <c r="D80" s="52"/>
      <c r="E80" s="52"/>
      <c r="F80" s="52"/>
      <c r="G80" s="52"/>
    </row>
    <row r="81" spans="1:7" s="43" customFormat="1" ht="13.8">
      <c r="A81" s="52"/>
      <c r="B81" s="52"/>
      <c r="C81" s="52"/>
      <c r="D81" s="52"/>
      <c r="E81" s="52"/>
      <c r="F81" s="52"/>
      <c r="G81" s="52"/>
    </row>
    <row r="82" spans="1:7" s="43" customFormat="1" ht="13.8">
      <c r="A82" s="52"/>
      <c r="B82" s="52"/>
      <c r="C82" s="52"/>
      <c r="D82" s="52"/>
      <c r="E82" s="52"/>
      <c r="F82" s="52"/>
      <c r="G82" s="52"/>
    </row>
    <row r="83" spans="1:7" s="43" customFormat="1" ht="13.8">
      <c r="A83" s="52"/>
      <c r="B83" s="52"/>
      <c r="C83" s="52"/>
      <c r="D83" s="52"/>
      <c r="E83" s="52"/>
      <c r="F83" s="52"/>
      <c r="G83" s="52"/>
    </row>
    <row r="84" spans="1:7" s="43" customFormat="1" ht="13.8">
      <c r="A84" s="52"/>
      <c r="B84" s="52"/>
      <c r="C84" s="52"/>
      <c r="D84" s="52"/>
      <c r="E84" s="52"/>
      <c r="F84" s="52"/>
      <c r="G84" s="52"/>
    </row>
    <row r="85" spans="1:7" s="43" customFormat="1" ht="13.8">
      <c r="A85" s="52"/>
      <c r="B85" s="52"/>
      <c r="C85" s="52"/>
      <c r="D85" s="52"/>
      <c r="E85" s="52"/>
      <c r="F85" s="52"/>
      <c r="G85" s="52"/>
    </row>
    <row r="86" spans="1:7" s="43" customFormat="1" ht="13.8">
      <c r="A86" s="52"/>
      <c r="B86" s="52"/>
      <c r="C86" s="52"/>
      <c r="D86" s="52"/>
      <c r="E86" s="52"/>
      <c r="F86" s="52"/>
      <c r="G86" s="52"/>
    </row>
    <row r="87" spans="1:7" s="43" customFormat="1" ht="13.8">
      <c r="A87" s="52"/>
      <c r="B87" s="52"/>
      <c r="C87" s="52"/>
      <c r="D87" s="52"/>
      <c r="E87" s="52"/>
      <c r="F87" s="52"/>
      <c r="G87" s="52"/>
    </row>
    <row r="88" spans="1:7" s="43" customFormat="1" ht="13.8">
      <c r="A88" s="52"/>
      <c r="B88" s="52"/>
      <c r="C88" s="52"/>
      <c r="D88" s="52"/>
      <c r="E88" s="52"/>
      <c r="F88" s="52"/>
      <c r="G88" s="52"/>
    </row>
    <row r="89" spans="1:7" s="43" customFormat="1" ht="13.8">
      <c r="A89" s="52"/>
      <c r="B89" s="52"/>
      <c r="C89" s="52"/>
      <c r="D89" s="52"/>
      <c r="E89" s="52"/>
      <c r="F89" s="52"/>
      <c r="G89" s="52"/>
    </row>
    <row r="90" spans="1:7" s="43" customFormat="1" ht="13.8">
      <c r="A90" s="52"/>
      <c r="B90" s="52"/>
      <c r="C90" s="52"/>
      <c r="D90" s="52"/>
      <c r="E90" s="52"/>
      <c r="F90" s="52"/>
      <c r="G90" s="52"/>
    </row>
    <row r="91" spans="1:7" s="43" customFormat="1" ht="13.8">
      <c r="A91" s="52"/>
      <c r="B91" s="52"/>
      <c r="C91" s="52"/>
      <c r="D91" s="52"/>
      <c r="E91" s="52"/>
      <c r="F91" s="52"/>
      <c r="G91" s="52"/>
    </row>
    <row r="92" spans="1:7" s="43" customFormat="1" ht="13.8">
      <c r="A92" s="52"/>
      <c r="B92" s="52"/>
      <c r="C92" s="52"/>
      <c r="D92" s="52"/>
      <c r="E92" s="52"/>
      <c r="F92" s="52"/>
      <c r="G92" s="52"/>
    </row>
    <row r="93" spans="1:7" s="43" customFormat="1" ht="13.8">
      <c r="A93" s="52"/>
      <c r="B93" s="52"/>
      <c r="C93" s="52"/>
      <c r="D93" s="52"/>
      <c r="E93" s="52"/>
      <c r="F93" s="52"/>
      <c r="G93" s="52"/>
    </row>
    <row r="94" spans="1:7" s="43" customFormat="1" ht="13.8">
      <c r="A94" s="52"/>
      <c r="B94" s="52"/>
      <c r="C94" s="52"/>
      <c r="D94" s="52"/>
      <c r="E94" s="52"/>
      <c r="F94" s="52"/>
      <c r="G94" s="52"/>
    </row>
    <row r="95" spans="1:7" s="43" customFormat="1" ht="13.8">
      <c r="A95" s="52"/>
      <c r="B95" s="52"/>
      <c r="C95" s="52"/>
      <c r="D95" s="52"/>
      <c r="E95" s="52"/>
      <c r="F95" s="52"/>
      <c r="G95" s="52"/>
    </row>
    <row r="96" spans="1:7" s="43" customFormat="1" ht="13.8">
      <c r="A96" s="52"/>
      <c r="B96" s="52"/>
      <c r="C96" s="52"/>
      <c r="D96" s="52"/>
      <c r="E96" s="52"/>
      <c r="F96" s="52"/>
      <c r="G96" s="52"/>
    </row>
    <row r="97" spans="1:7" s="43" customFormat="1" ht="13.8">
      <c r="A97" s="52"/>
      <c r="B97" s="52"/>
      <c r="C97" s="52"/>
      <c r="D97" s="52"/>
      <c r="E97" s="52"/>
      <c r="F97" s="52"/>
      <c r="G97" s="52"/>
    </row>
    <row r="98" spans="1:7" s="43" customFormat="1" ht="13.8">
      <c r="A98" s="52"/>
      <c r="B98" s="52"/>
      <c r="C98" s="52"/>
      <c r="D98" s="52"/>
      <c r="E98" s="52"/>
      <c r="F98" s="52"/>
      <c r="G98" s="52"/>
    </row>
    <row r="99" spans="1:7" s="43" customFormat="1" ht="13.8">
      <c r="A99" s="52"/>
      <c r="B99" s="52"/>
      <c r="C99" s="52"/>
      <c r="D99" s="52"/>
      <c r="E99" s="52"/>
      <c r="F99" s="52"/>
      <c r="G99" s="52"/>
    </row>
    <row r="100" spans="1:7" s="43" customFormat="1" ht="13.8">
      <c r="A100" s="52"/>
      <c r="B100" s="52"/>
      <c r="C100" s="52"/>
      <c r="D100" s="52"/>
      <c r="E100" s="52"/>
      <c r="F100" s="52"/>
      <c r="G100" s="52"/>
    </row>
    <row r="101" spans="1:7" s="43" customFormat="1" ht="13.8">
      <c r="A101" s="52"/>
      <c r="B101" s="52"/>
      <c r="C101" s="52"/>
      <c r="D101" s="52"/>
      <c r="E101" s="52"/>
      <c r="F101" s="52"/>
      <c r="G101" s="52"/>
    </row>
    <row r="102" spans="1:7" s="43" customFormat="1" ht="13.8">
      <c r="A102" s="52"/>
      <c r="B102" s="52"/>
      <c r="C102" s="52"/>
      <c r="D102" s="52"/>
      <c r="E102" s="52"/>
      <c r="F102" s="52"/>
      <c r="G102" s="52"/>
    </row>
    <row r="103" spans="1:7" s="43" customFormat="1" ht="13.8">
      <c r="A103" s="52"/>
      <c r="B103" s="52"/>
      <c r="C103" s="52"/>
      <c r="D103" s="52"/>
      <c r="E103" s="52"/>
      <c r="F103" s="52"/>
      <c r="G103" s="52"/>
    </row>
    <row r="104" spans="1:7" s="43" customFormat="1" ht="13.8">
      <c r="A104" s="52"/>
      <c r="B104" s="52"/>
      <c r="C104" s="52"/>
      <c r="D104" s="52"/>
      <c r="E104" s="52"/>
      <c r="F104" s="52"/>
      <c r="G104" s="52"/>
    </row>
    <row r="105" spans="1:7" s="43" customFormat="1" ht="13.8">
      <c r="A105" s="52"/>
      <c r="B105" s="52"/>
      <c r="C105" s="52"/>
      <c r="D105" s="52"/>
      <c r="E105" s="52"/>
      <c r="F105" s="52"/>
      <c r="G105" s="52"/>
    </row>
    <row r="106" spans="1:7" s="43" customFormat="1" ht="13.8">
      <c r="A106" s="52"/>
      <c r="B106" s="52"/>
      <c r="C106" s="52"/>
      <c r="D106" s="52"/>
      <c r="E106" s="52"/>
      <c r="F106" s="52"/>
      <c r="G106" s="52"/>
    </row>
    <row r="107" spans="1:7" s="43" customFormat="1" ht="13.8">
      <c r="A107" s="52"/>
      <c r="B107" s="52"/>
      <c r="C107" s="52"/>
      <c r="D107" s="52"/>
      <c r="E107" s="52"/>
      <c r="F107" s="52"/>
      <c r="G107" s="52"/>
    </row>
    <row r="108" spans="1:7" s="43" customFormat="1" ht="13.8">
      <c r="A108" s="52"/>
      <c r="B108" s="52"/>
      <c r="C108" s="52"/>
      <c r="D108" s="52"/>
      <c r="E108" s="52"/>
      <c r="F108" s="52"/>
      <c r="G108" s="52"/>
    </row>
    <row r="109" spans="1:7" s="43" customFormat="1" ht="13.8">
      <c r="A109" s="52"/>
      <c r="B109" s="52"/>
      <c r="C109" s="52"/>
      <c r="D109" s="52"/>
      <c r="E109" s="52"/>
      <c r="F109" s="52"/>
      <c r="G109" s="52"/>
    </row>
    <row r="110" spans="1:7" s="43" customFormat="1" ht="13.8">
      <c r="A110" s="52"/>
      <c r="B110" s="52"/>
      <c r="C110" s="52"/>
      <c r="D110" s="52"/>
      <c r="E110" s="52"/>
      <c r="F110" s="52"/>
      <c r="G110" s="52"/>
    </row>
    <row r="111" spans="1:7" s="43" customFormat="1" ht="13.8">
      <c r="A111" s="52"/>
      <c r="B111" s="52"/>
      <c r="C111" s="52"/>
      <c r="D111" s="52"/>
      <c r="E111" s="52"/>
      <c r="F111" s="52"/>
      <c r="G111" s="52"/>
    </row>
    <row r="112" spans="1:7" s="43" customFormat="1" ht="13.8">
      <c r="A112" s="52"/>
      <c r="B112" s="52"/>
      <c r="C112" s="52"/>
      <c r="D112" s="52"/>
      <c r="E112" s="52"/>
      <c r="F112" s="52"/>
      <c r="G112" s="52"/>
    </row>
    <row r="113" spans="1:7" s="43" customFormat="1" ht="13.8">
      <c r="A113" s="52"/>
      <c r="B113" s="52"/>
      <c r="C113" s="52"/>
      <c r="D113" s="52"/>
      <c r="E113" s="52"/>
      <c r="F113" s="52"/>
      <c r="G113" s="52"/>
    </row>
    <row r="114" spans="1:7" s="43" customFormat="1" ht="13.8">
      <c r="A114" s="52"/>
      <c r="B114" s="52"/>
      <c r="C114" s="52"/>
      <c r="D114" s="52"/>
      <c r="E114" s="52"/>
      <c r="F114" s="52"/>
      <c r="G114" s="52"/>
    </row>
    <row r="115" spans="1:7" s="43" customFormat="1" ht="13.8">
      <c r="A115" s="52"/>
      <c r="B115" s="52"/>
      <c r="C115" s="52"/>
      <c r="D115" s="52"/>
      <c r="E115" s="52"/>
      <c r="F115" s="52"/>
      <c r="G115" s="52"/>
    </row>
    <row r="116" spans="1:7" s="43" customFormat="1" ht="13.8">
      <c r="A116" s="52"/>
      <c r="B116" s="52"/>
      <c r="C116" s="52"/>
      <c r="D116" s="52"/>
      <c r="E116" s="52"/>
      <c r="F116" s="52"/>
      <c r="G116" s="52"/>
    </row>
    <row r="117" spans="1:7" s="43" customFormat="1" ht="13.8">
      <c r="A117" s="52"/>
      <c r="B117" s="52"/>
      <c r="C117" s="52"/>
      <c r="D117" s="52"/>
      <c r="E117" s="52"/>
      <c r="F117" s="52"/>
      <c r="G117" s="52"/>
    </row>
    <row r="118" spans="1:7" s="43" customFormat="1" ht="13.8">
      <c r="A118" s="52"/>
      <c r="B118" s="52"/>
      <c r="C118" s="52"/>
      <c r="D118" s="52"/>
      <c r="E118" s="52"/>
      <c r="F118" s="52"/>
      <c r="G118" s="52"/>
    </row>
    <row r="119" spans="1:7" s="43" customFormat="1" ht="13.8">
      <c r="A119" s="52"/>
      <c r="B119" s="52"/>
      <c r="C119" s="52"/>
      <c r="D119" s="52"/>
      <c r="E119" s="52"/>
      <c r="F119" s="52"/>
      <c r="G119" s="52"/>
    </row>
    <row r="120" spans="1:7" s="43" customFormat="1" ht="13.8">
      <c r="A120" s="52"/>
      <c r="B120" s="52"/>
      <c r="C120" s="52"/>
      <c r="D120" s="52"/>
      <c r="E120" s="52"/>
      <c r="F120" s="52"/>
      <c r="G120" s="52"/>
    </row>
    <row r="121" spans="1:7" s="43" customFormat="1" ht="13.8">
      <c r="A121" s="52"/>
      <c r="B121" s="52"/>
      <c r="C121" s="52"/>
      <c r="D121" s="52"/>
      <c r="E121" s="52"/>
      <c r="F121" s="52"/>
      <c r="G121" s="52"/>
    </row>
    <row r="122" spans="1:7" s="43" customFormat="1" ht="13.8">
      <c r="A122" s="52"/>
      <c r="B122" s="52"/>
      <c r="C122" s="52"/>
      <c r="D122" s="52"/>
      <c r="E122" s="52"/>
      <c r="F122" s="52"/>
      <c r="G122" s="52"/>
    </row>
    <row r="123" spans="1:7" s="43" customFormat="1" ht="13.8">
      <c r="A123" s="52"/>
      <c r="B123" s="52"/>
      <c r="C123" s="52"/>
      <c r="D123" s="52"/>
      <c r="E123" s="52"/>
      <c r="F123" s="52"/>
      <c r="G123" s="52"/>
    </row>
    <row r="124" spans="1:7" s="43" customFormat="1" ht="13.8">
      <c r="A124" s="52"/>
      <c r="B124" s="52"/>
      <c r="C124" s="52"/>
      <c r="D124" s="52"/>
      <c r="E124" s="52"/>
      <c r="F124" s="52"/>
      <c r="G124" s="52"/>
    </row>
    <row r="125" spans="1:7" s="43" customFormat="1" ht="13.8">
      <c r="A125" s="52"/>
      <c r="B125" s="52"/>
      <c r="C125" s="52"/>
      <c r="D125" s="52"/>
      <c r="E125" s="52"/>
      <c r="F125" s="52"/>
      <c r="G125" s="52"/>
    </row>
    <row r="126" spans="1:7" s="43" customFormat="1" ht="13.8">
      <c r="A126" s="52"/>
      <c r="B126" s="52"/>
      <c r="C126" s="52"/>
      <c r="D126" s="52"/>
      <c r="E126" s="52"/>
      <c r="F126" s="52"/>
      <c r="G126" s="52"/>
    </row>
    <row r="127" spans="1:7" s="43" customFormat="1" ht="13.8">
      <c r="A127" s="52"/>
      <c r="B127" s="52"/>
      <c r="C127" s="52"/>
      <c r="D127" s="52"/>
      <c r="E127" s="52"/>
      <c r="F127" s="52"/>
      <c r="G127" s="52"/>
    </row>
    <row r="128" spans="1:7" s="43" customFormat="1" ht="13.8">
      <c r="A128" s="52"/>
      <c r="B128" s="52"/>
      <c r="C128" s="52"/>
      <c r="D128" s="52"/>
      <c r="E128" s="52"/>
      <c r="F128" s="52"/>
      <c r="G128" s="52"/>
    </row>
    <row r="129" spans="1:7" s="43" customFormat="1" ht="13.8">
      <c r="A129" s="52"/>
      <c r="B129" s="52"/>
      <c r="C129" s="52"/>
      <c r="D129" s="52"/>
      <c r="E129" s="52"/>
      <c r="F129" s="52"/>
      <c r="G129" s="52"/>
    </row>
    <row r="130" spans="1:7" s="43" customFormat="1" ht="13.8">
      <c r="A130" s="52"/>
      <c r="B130" s="52"/>
      <c r="C130" s="52"/>
      <c r="D130" s="52"/>
      <c r="E130" s="52"/>
      <c r="F130" s="52"/>
      <c r="G130" s="52"/>
    </row>
    <row r="131" spans="1:7" s="43" customFormat="1" ht="13.8">
      <c r="A131" s="52"/>
      <c r="B131" s="52"/>
      <c r="C131" s="52"/>
      <c r="D131" s="52"/>
      <c r="E131" s="52"/>
      <c r="F131" s="52"/>
      <c r="G131" s="52"/>
    </row>
    <row r="132" spans="1:7" s="43" customFormat="1" ht="13.8">
      <c r="A132" s="52"/>
      <c r="B132" s="52"/>
      <c r="C132" s="52"/>
      <c r="D132" s="52"/>
      <c r="E132" s="52"/>
      <c r="F132" s="52"/>
      <c r="G132" s="52"/>
    </row>
    <row r="133" spans="1:7" s="43" customFormat="1" ht="13.8">
      <c r="A133" s="52"/>
      <c r="B133" s="52"/>
      <c r="C133" s="52"/>
      <c r="D133" s="52"/>
      <c r="E133" s="52"/>
      <c r="F133" s="52"/>
      <c r="G133" s="52"/>
    </row>
    <row r="134" spans="1:7" s="43" customFormat="1" ht="13.8">
      <c r="A134" s="52"/>
      <c r="B134" s="52"/>
      <c r="C134" s="52"/>
      <c r="D134" s="52"/>
      <c r="E134" s="52"/>
      <c r="F134" s="52"/>
      <c r="G134" s="52"/>
    </row>
    <row r="135" spans="1:7" s="43" customFormat="1" ht="13.8">
      <c r="A135" s="52"/>
      <c r="B135" s="52"/>
      <c r="C135" s="52"/>
      <c r="D135" s="52"/>
      <c r="E135" s="52"/>
      <c r="F135" s="52"/>
      <c r="G135" s="52"/>
    </row>
    <row r="136" spans="1:7" s="43" customFormat="1" ht="13.8">
      <c r="A136" s="52"/>
      <c r="B136" s="52"/>
      <c r="C136" s="52"/>
      <c r="D136" s="52"/>
      <c r="E136" s="52"/>
      <c r="F136" s="52"/>
      <c r="G136" s="52"/>
    </row>
    <row r="137" spans="1:7" s="43" customFormat="1" ht="13.8">
      <c r="A137" s="52"/>
      <c r="B137" s="52"/>
      <c r="C137" s="52"/>
      <c r="D137" s="52"/>
      <c r="E137" s="52"/>
      <c r="F137" s="52"/>
      <c r="G137" s="52"/>
    </row>
    <row r="138" spans="1:7" s="43" customFormat="1" ht="13.8">
      <c r="A138" s="52"/>
      <c r="B138" s="52"/>
      <c r="C138" s="52"/>
      <c r="D138" s="52"/>
      <c r="E138" s="52"/>
      <c r="F138" s="52"/>
      <c r="G138" s="52"/>
    </row>
    <row r="139" spans="1:7" s="43" customFormat="1" ht="13.8">
      <c r="A139" s="52"/>
      <c r="B139" s="52"/>
      <c r="C139" s="52"/>
      <c r="D139" s="52"/>
      <c r="E139" s="52"/>
      <c r="F139" s="52"/>
      <c r="G139" s="52"/>
    </row>
    <row r="140" spans="1:7" s="43" customFormat="1" ht="13.8">
      <c r="A140" s="52"/>
      <c r="B140" s="52"/>
      <c r="C140" s="52"/>
      <c r="D140" s="52"/>
      <c r="E140" s="52"/>
      <c r="F140" s="52"/>
      <c r="G140" s="52"/>
    </row>
    <row r="141" spans="1:7" s="43" customFormat="1" ht="13.8">
      <c r="A141" s="52"/>
      <c r="B141" s="52"/>
      <c r="C141" s="52"/>
      <c r="D141" s="52"/>
      <c r="E141" s="52"/>
      <c r="F141" s="52"/>
      <c r="G141" s="52"/>
    </row>
    <row r="142" spans="1:7" s="43" customFormat="1" ht="13.8">
      <c r="A142" s="52"/>
      <c r="B142" s="52"/>
      <c r="C142" s="52"/>
      <c r="D142" s="52"/>
      <c r="E142" s="52"/>
      <c r="F142" s="52"/>
      <c r="G142" s="52"/>
    </row>
    <row r="143" spans="1:7" s="43" customFormat="1" ht="13.8">
      <c r="A143" s="52"/>
      <c r="B143" s="52"/>
      <c r="C143" s="52"/>
      <c r="D143" s="52"/>
      <c r="E143" s="52"/>
      <c r="F143" s="52"/>
      <c r="G143" s="52"/>
    </row>
    <row r="144" spans="1:7" s="43" customFormat="1" ht="13.8">
      <c r="A144" s="52"/>
      <c r="B144" s="52"/>
      <c r="C144" s="52"/>
      <c r="D144" s="52"/>
      <c r="E144" s="52"/>
      <c r="F144" s="52"/>
      <c r="G144" s="52"/>
    </row>
    <row r="145" spans="1:7" s="43" customFormat="1" ht="13.8">
      <c r="A145" s="52"/>
      <c r="B145" s="52"/>
      <c r="C145" s="52"/>
      <c r="D145" s="52"/>
      <c r="E145" s="52"/>
      <c r="F145" s="52"/>
      <c r="G145" s="52"/>
    </row>
    <row r="146" spans="1:7" s="43" customFormat="1" ht="13.8">
      <c r="A146" s="52"/>
      <c r="B146" s="52"/>
      <c r="C146" s="52"/>
      <c r="D146" s="52"/>
      <c r="E146" s="52"/>
      <c r="F146" s="52"/>
      <c r="G146" s="52"/>
    </row>
    <row r="147" spans="1:7" s="43" customFormat="1" ht="13.8">
      <c r="A147" s="52"/>
      <c r="B147" s="52"/>
      <c r="C147" s="52"/>
      <c r="D147" s="52"/>
      <c r="E147" s="52"/>
      <c r="F147" s="52"/>
      <c r="G147" s="52"/>
    </row>
    <row r="148" spans="1:7" s="43" customFormat="1" ht="13.8">
      <c r="A148" s="52"/>
      <c r="B148" s="52"/>
      <c r="C148" s="52"/>
      <c r="D148" s="52"/>
      <c r="E148" s="52"/>
      <c r="F148" s="52"/>
      <c r="G148" s="52"/>
    </row>
    <row r="149" spans="1:7" s="43" customFormat="1" ht="13.8">
      <c r="A149" s="52"/>
      <c r="B149" s="52"/>
      <c r="C149" s="52"/>
      <c r="D149" s="52"/>
      <c r="E149" s="52"/>
      <c r="F149" s="52"/>
      <c r="G149" s="52"/>
    </row>
    <row r="150" spans="1:7" s="43" customFormat="1" ht="13.8">
      <c r="A150" s="52"/>
      <c r="B150" s="52"/>
      <c r="C150" s="52"/>
      <c r="D150" s="52"/>
      <c r="E150" s="52"/>
      <c r="F150" s="52"/>
      <c r="G150" s="52"/>
    </row>
    <row r="151" spans="1:7" s="43" customFormat="1" ht="13.8">
      <c r="A151" s="52"/>
      <c r="B151" s="52"/>
      <c r="C151" s="52"/>
      <c r="D151" s="52"/>
      <c r="E151" s="52"/>
      <c r="F151" s="52"/>
      <c r="G151" s="52"/>
    </row>
    <row r="152" spans="1:7" s="43" customFormat="1" ht="13.8">
      <c r="A152" s="52"/>
      <c r="B152" s="52"/>
      <c r="C152" s="52"/>
      <c r="D152" s="52"/>
      <c r="E152" s="52"/>
      <c r="F152" s="52"/>
      <c r="G152" s="52"/>
    </row>
    <row r="153" spans="1:7" s="43" customFormat="1" ht="13.8">
      <c r="A153" s="52"/>
      <c r="B153" s="52"/>
      <c r="C153" s="52"/>
      <c r="D153" s="52"/>
      <c r="E153" s="52"/>
      <c r="F153" s="52"/>
      <c r="G153" s="52"/>
    </row>
    <row r="154" spans="1:7" s="43" customFormat="1" ht="13.8">
      <c r="A154" s="52"/>
      <c r="B154" s="52"/>
      <c r="C154" s="52"/>
      <c r="D154" s="52"/>
      <c r="E154" s="52"/>
      <c r="F154" s="52"/>
      <c r="G154" s="52"/>
    </row>
    <row r="155" spans="1:7" s="43" customFormat="1" ht="13.8">
      <c r="A155" s="52"/>
      <c r="B155" s="52"/>
      <c r="C155" s="52"/>
      <c r="D155" s="52"/>
      <c r="E155" s="52"/>
      <c r="F155" s="52"/>
      <c r="G155" s="52"/>
    </row>
    <row r="156" spans="1:7" s="43" customFormat="1" ht="13.8">
      <c r="A156" s="52"/>
      <c r="B156" s="52"/>
      <c r="C156" s="52"/>
      <c r="D156" s="52"/>
      <c r="E156" s="52"/>
      <c r="F156" s="52"/>
      <c r="G156" s="52"/>
    </row>
    <row r="157" spans="1:7" s="43" customFormat="1" ht="13.8">
      <c r="A157" s="52"/>
      <c r="B157" s="52"/>
      <c r="C157" s="52"/>
      <c r="D157" s="52"/>
      <c r="E157" s="52"/>
      <c r="F157" s="52"/>
      <c r="G157" s="52"/>
    </row>
    <row r="158" spans="1:7" s="43" customFormat="1" ht="13.8">
      <c r="A158" s="52"/>
      <c r="B158" s="52"/>
      <c r="C158" s="52"/>
      <c r="D158" s="52"/>
      <c r="E158" s="52"/>
      <c r="F158" s="52"/>
      <c r="G158" s="52"/>
    </row>
    <row r="159" spans="1:7" s="43" customFormat="1" ht="13.8">
      <c r="A159" s="52"/>
      <c r="B159" s="52"/>
      <c r="C159" s="52"/>
      <c r="D159" s="52"/>
      <c r="E159" s="52"/>
      <c r="F159" s="52"/>
      <c r="G159" s="52"/>
    </row>
    <row r="160" spans="1:7" s="43" customFormat="1" ht="13.8">
      <c r="A160" s="52"/>
      <c r="B160" s="52"/>
      <c r="C160" s="52"/>
      <c r="D160" s="52"/>
      <c r="E160" s="52"/>
      <c r="F160" s="52"/>
      <c r="G160" s="52"/>
    </row>
    <row r="161" spans="1:7" s="43" customFormat="1" ht="13.8">
      <c r="A161" s="52"/>
      <c r="B161" s="52"/>
      <c r="C161" s="52"/>
      <c r="D161" s="52"/>
      <c r="E161" s="52"/>
      <c r="F161" s="52"/>
      <c r="G161" s="52"/>
    </row>
    <row r="162" spans="1:7" s="43" customFormat="1" ht="13.8">
      <c r="A162" s="52"/>
      <c r="B162" s="52"/>
      <c r="C162" s="52"/>
      <c r="D162" s="52"/>
      <c r="E162" s="52"/>
      <c r="F162" s="52"/>
      <c r="G162" s="52"/>
    </row>
    <row r="163" spans="1:7" s="43" customFormat="1" ht="13.8">
      <c r="A163" s="52"/>
      <c r="B163" s="52"/>
      <c r="C163" s="52"/>
      <c r="D163" s="52"/>
      <c r="E163" s="52"/>
      <c r="F163" s="52"/>
      <c r="G163" s="52"/>
    </row>
    <row r="164" spans="1:7" s="43" customFormat="1" ht="13.8">
      <c r="A164" s="52"/>
      <c r="B164" s="52"/>
      <c r="C164" s="52"/>
      <c r="D164" s="52"/>
      <c r="E164" s="52"/>
      <c r="F164" s="52"/>
      <c r="G164" s="52"/>
    </row>
    <row r="165" spans="1:7" s="43" customFormat="1" ht="13.8">
      <c r="A165" s="52"/>
      <c r="B165" s="52"/>
      <c r="C165" s="52"/>
      <c r="D165" s="52"/>
      <c r="E165" s="52"/>
      <c r="F165" s="52"/>
      <c r="G165" s="52"/>
    </row>
    <row r="166" spans="1:7" s="43" customFormat="1" ht="13.8">
      <c r="A166" s="52"/>
      <c r="B166" s="52"/>
      <c r="C166" s="52"/>
      <c r="D166" s="52"/>
      <c r="E166" s="52"/>
      <c r="F166" s="52"/>
      <c r="G166" s="52"/>
    </row>
    <row r="167" spans="1:7" s="43" customFormat="1" ht="13.8">
      <c r="A167" s="52"/>
      <c r="B167" s="52"/>
      <c r="C167" s="52"/>
      <c r="D167" s="52"/>
      <c r="E167" s="52"/>
      <c r="F167" s="52"/>
      <c r="G167" s="52"/>
    </row>
    <row r="168" spans="1:7" s="43" customFormat="1" ht="13.8">
      <c r="A168" s="52"/>
      <c r="B168" s="52"/>
      <c r="C168" s="52"/>
      <c r="D168" s="52"/>
      <c r="E168" s="52"/>
      <c r="F168" s="52"/>
      <c r="G168" s="52"/>
    </row>
    <row r="169" spans="1:7" s="43" customFormat="1" ht="13.8">
      <c r="A169" s="52"/>
      <c r="B169" s="52"/>
      <c r="C169" s="52"/>
      <c r="D169" s="52"/>
      <c r="E169" s="52"/>
      <c r="F169" s="52"/>
      <c r="G169" s="52"/>
    </row>
    <row r="170" spans="1:7" s="43" customFormat="1" ht="13.8">
      <c r="A170" s="52"/>
      <c r="B170" s="52"/>
      <c r="C170" s="52"/>
      <c r="D170" s="52"/>
      <c r="E170" s="52"/>
      <c r="F170" s="52"/>
      <c r="G170" s="52"/>
    </row>
    <row r="171" spans="1:7" s="43" customFormat="1" ht="13.8">
      <c r="A171" s="52"/>
      <c r="B171" s="52"/>
      <c r="C171" s="52"/>
      <c r="D171" s="52"/>
      <c r="E171" s="52"/>
      <c r="F171" s="52"/>
      <c r="G171" s="52"/>
    </row>
    <row r="172" spans="1:7" s="43" customFormat="1" ht="13.8">
      <c r="A172" s="52"/>
      <c r="B172" s="52"/>
      <c r="C172" s="52"/>
      <c r="D172" s="52"/>
      <c r="E172" s="52"/>
      <c r="F172" s="52"/>
      <c r="G172" s="52"/>
    </row>
    <row r="173" spans="1:7" s="43" customFormat="1" ht="13.8">
      <c r="A173" s="52"/>
      <c r="B173" s="52"/>
      <c r="C173" s="52"/>
      <c r="D173" s="52"/>
      <c r="E173" s="52"/>
      <c r="F173" s="52"/>
      <c r="G173" s="52"/>
    </row>
    <row r="174" spans="1:7" s="43" customFormat="1" ht="13.8">
      <c r="A174" s="52"/>
      <c r="B174" s="52"/>
      <c r="C174" s="52"/>
      <c r="D174" s="52"/>
      <c r="E174" s="52"/>
      <c r="F174" s="52"/>
      <c r="G174" s="52"/>
    </row>
    <row r="175" spans="1:7" s="43" customFormat="1" ht="13.8">
      <c r="A175" s="52"/>
      <c r="B175" s="52"/>
      <c r="C175" s="52"/>
      <c r="D175" s="52"/>
      <c r="E175" s="52"/>
      <c r="F175" s="52"/>
      <c r="G175" s="52"/>
    </row>
    <row r="176" spans="1:7" s="43" customFormat="1" ht="13.8">
      <c r="A176" s="52"/>
      <c r="B176" s="52"/>
      <c r="C176" s="52"/>
      <c r="D176" s="52"/>
      <c r="E176" s="52"/>
      <c r="F176" s="52"/>
      <c r="G176" s="52"/>
    </row>
    <row r="177" spans="1:7" s="43" customFormat="1" ht="13.8">
      <c r="A177" s="52"/>
      <c r="B177" s="52"/>
      <c r="C177" s="52"/>
      <c r="D177" s="52"/>
      <c r="E177" s="52"/>
      <c r="F177" s="52"/>
      <c r="G177" s="52"/>
    </row>
    <row r="178" spans="1:7" s="43" customFormat="1" ht="13.8">
      <c r="A178" s="52"/>
      <c r="B178" s="52"/>
      <c r="C178" s="52"/>
      <c r="D178" s="52"/>
      <c r="E178" s="52"/>
      <c r="F178" s="52"/>
      <c r="G178" s="52"/>
    </row>
    <row r="179" spans="1:7" s="43" customFormat="1" ht="13.8">
      <c r="A179" s="52"/>
      <c r="B179" s="52"/>
      <c r="C179" s="52"/>
      <c r="D179" s="52"/>
      <c r="E179" s="52"/>
      <c r="F179" s="52"/>
      <c r="G179" s="52"/>
    </row>
    <row r="180" spans="1:7" s="43" customFormat="1" ht="13.8">
      <c r="A180" s="52"/>
      <c r="B180" s="52"/>
      <c r="C180" s="52"/>
      <c r="D180" s="52"/>
      <c r="E180" s="52"/>
      <c r="F180" s="52"/>
      <c r="G180" s="52"/>
    </row>
    <row r="181" spans="1:7" s="43" customFormat="1" ht="13.8">
      <c r="A181" s="52"/>
      <c r="B181" s="52"/>
      <c r="C181" s="52"/>
      <c r="D181" s="52"/>
      <c r="E181" s="52"/>
      <c r="F181" s="52"/>
      <c r="G181" s="52"/>
    </row>
    <row r="182" spans="1:7" s="43" customFormat="1" ht="13.8">
      <c r="A182" s="52"/>
      <c r="B182" s="52"/>
      <c r="C182" s="52"/>
      <c r="D182" s="52"/>
      <c r="E182" s="52"/>
      <c r="F182" s="52"/>
      <c r="G182" s="52"/>
    </row>
    <row r="183" spans="1:7" s="43" customFormat="1" ht="13.8">
      <c r="A183" s="52"/>
      <c r="B183" s="52"/>
      <c r="C183" s="52"/>
      <c r="D183" s="52"/>
      <c r="E183" s="52"/>
      <c r="F183" s="52"/>
      <c r="G183" s="52"/>
    </row>
    <row r="184" spans="1:7" s="43" customFormat="1" ht="13.8">
      <c r="A184" s="52"/>
      <c r="B184" s="52"/>
      <c r="C184" s="52"/>
      <c r="D184" s="52"/>
      <c r="E184" s="52"/>
      <c r="F184" s="52"/>
      <c r="G184" s="52"/>
    </row>
    <row r="185" spans="1:7" s="43" customFormat="1" ht="13.8">
      <c r="A185" s="52"/>
      <c r="B185" s="52"/>
      <c r="C185" s="52"/>
      <c r="D185" s="52"/>
      <c r="E185" s="52"/>
      <c r="F185" s="52"/>
      <c r="G185" s="52"/>
    </row>
    <row r="186" spans="1:7" s="43" customFormat="1" ht="13.8">
      <c r="A186" s="52"/>
      <c r="B186" s="52"/>
      <c r="C186" s="52"/>
      <c r="D186" s="52"/>
      <c r="E186" s="52"/>
      <c r="F186" s="52"/>
      <c r="G186" s="52"/>
    </row>
    <row r="187" spans="1:7" s="43" customFormat="1" ht="13.8">
      <c r="A187" s="52"/>
      <c r="B187" s="52"/>
      <c r="C187" s="52"/>
      <c r="D187" s="52"/>
      <c r="E187" s="52"/>
      <c r="F187" s="52"/>
      <c r="G187" s="52"/>
    </row>
    <row r="188" spans="1:7" s="43" customFormat="1" ht="13.8">
      <c r="A188" s="52"/>
      <c r="B188" s="52"/>
      <c r="C188" s="52"/>
      <c r="D188" s="52"/>
      <c r="E188" s="52"/>
      <c r="F188" s="52"/>
      <c r="G188" s="52"/>
    </row>
    <row r="189" spans="1:7" s="43" customFormat="1" ht="13.8">
      <c r="A189" s="52"/>
      <c r="B189" s="52"/>
      <c r="C189" s="52"/>
      <c r="D189" s="52"/>
      <c r="E189" s="52"/>
      <c r="F189" s="52"/>
      <c r="G189" s="52"/>
    </row>
    <row r="190" spans="1:7" s="43" customFormat="1" ht="13.8">
      <c r="A190" s="52"/>
      <c r="B190" s="52"/>
      <c r="C190" s="52"/>
      <c r="D190" s="52"/>
      <c r="E190" s="52"/>
      <c r="F190" s="52"/>
      <c r="G190" s="52"/>
    </row>
    <row r="191" spans="1:7" s="43" customFormat="1" ht="13.8">
      <c r="A191" s="52"/>
      <c r="B191" s="52"/>
      <c r="C191" s="52"/>
      <c r="D191" s="52"/>
      <c r="E191" s="52"/>
      <c r="F191" s="52"/>
      <c r="G191" s="52"/>
    </row>
    <row r="192" spans="1:7" s="43" customFormat="1" ht="13.8">
      <c r="A192" s="52"/>
      <c r="B192" s="52"/>
      <c r="C192" s="52"/>
      <c r="D192" s="52"/>
      <c r="E192" s="52"/>
      <c r="F192" s="52"/>
      <c r="G192" s="52"/>
    </row>
    <row r="193" spans="1:7" s="43" customFormat="1" ht="13.8">
      <c r="A193" s="52"/>
      <c r="B193" s="52"/>
      <c r="C193" s="52"/>
      <c r="D193" s="52"/>
      <c r="E193" s="52"/>
      <c r="F193" s="52"/>
      <c r="G193" s="52"/>
    </row>
    <row r="194" spans="1:7" s="43" customFormat="1" ht="13.8">
      <c r="A194" s="52"/>
      <c r="B194" s="52"/>
      <c r="C194" s="52"/>
      <c r="D194" s="52"/>
      <c r="E194" s="52"/>
      <c r="F194" s="52"/>
      <c r="G194" s="52"/>
    </row>
    <row r="195" spans="1:7" s="43" customFormat="1" ht="13.8">
      <c r="A195" s="52"/>
      <c r="B195" s="52"/>
      <c r="C195" s="52"/>
      <c r="D195" s="52"/>
      <c r="E195" s="52"/>
      <c r="F195" s="52"/>
      <c r="G195" s="52"/>
    </row>
    <row r="196" spans="1:7" s="43" customFormat="1" ht="13.8">
      <c r="A196" s="52"/>
      <c r="B196" s="52"/>
      <c r="C196" s="52"/>
      <c r="D196" s="52"/>
      <c r="E196" s="52"/>
      <c r="F196" s="52"/>
      <c r="G196" s="52"/>
    </row>
    <row r="197" spans="1:7" s="43" customFormat="1" ht="13.8">
      <c r="A197" s="52"/>
      <c r="B197" s="52"/>
      <c r="C197" s="52"/>
      <c r="D197" s="52"/>
      <c r="E197" s="52"/>
      <c r="F197" s="52"/>
      <c r="G197" s="52"/>
    </row>
    <row r="198" spans="1:7" s="43" customFormat="1" ht="13.8">
      <c r="A198" s="52"/>
      <c r="B198" s="52"/>
      <c r="C198" s="52"/>
      <c r="D198" s="52"/>
      <c r="E198" s="52"/>
      <c r="F198" s="52"/>
      <c r="G198" s="52"/>
    </row>
    <row r="199" spans="1:7" s="43" customFormat="1" ht="13.8">
      <c r="A199" s="52"/>
      <c r="B199" s="52"/>
      <c r="C199" s="52"/>
      <c r="D199" s="52"/>
      <c r="E199" s="52"/>
      <c r="F199" s="52"/>
      <c r="G199" s="52"/>
    </row>
    <row r="200" spans="1:7" s="43" customFormat="1" ht="13.8">
      <c r="A200" s="52"/>
      <c r="B200" s="52"/>
      <c r="C200" s="52"/>
      <c r="D200" s="52"/>
      <c r="E200" s="52"/>
      <c r="F200" s="52"/>
      <c r="G200" s="52"/>
    </row>
    <row r="201" spans="1:7" s="43" customFormat="1" ht="13.8">
      <c r="A201" s="52"/>
      <c r="B201" s="52"/>
      <c r="C201" s="52"/>
      <c r="D201" s="52"/>
      <c r="E201" s="52"/>
      <c r="F201" s="52"/>
      <c r="G201" s="52"/>
    </row>
    <row r="202" spans="1:7" s="43" customFormat="1" ht="13.8">
      <c r="A202" s="52"/>
      <c r="B202" s="52"/>
      <c r="C202" s="52"/>
      <c r="D202" s="52"/>
      <c r="E202" s="52"/>
      <c r="F202" s="52"/>
      <c r="G202" s="52"/>
    </row>
    <row r="203" spans="1:7" s="43" customFormat="1" ht="13.8">
      <c r="A203" s="52"/>
      <c r="B203" s="52"/>
      <c r="C203" s="52"/>
      <c r="D203" s="52"/>
      <c r="E203" s="52"/>
      <c r="F203" s="52"/>
      <c r="G203" s="52"/>
    </row>
    <row r="204" spans="1:7" s="43" customFormat="1" ht="13.8">
      <c r="A204" s="52"/>
      <c r="B204" s="52"/>
      <c r="C204" s="52"/>
      <c r="D204" s="52"/>
      <c r="E204" s="52"/>
      <c r="F204" s="52"/>
      <c r="G204" s="52"/>
    </row>
    <row r="205" spans="1:7" s="43" customFormat="1" ht="13.8">
      <c r="A205" s="52"/>
      <c r="B205" s="52"/>
      <c r="C205" s="52"/>
      <c r="D205" s="52"/>
      <c r="E205" s="52"/>
      <c r="F205" s="52"/>
      <c r="G205" s="52"/>
    </row>
    <row r="206" spans="1:7" s="43" customFormat="1" ht="13.8">
      <c r="A206" s="52"/>
      <c r="B206" s="52"/>
      <c r="C206" s="52"/>
      <c r="D206" s="52"/>
      <c r="E206" s="52"/>
      <c r="F206" s="52"/>
      <c r="G206" s="52"/>
    </row>
    <row r="207" spans="1:7" s="43" customFormat="1" ht="13.8">
      <c r="A207" s="52"/>
      <c r="B207" s="52"/>
      <c r="C207" s="52"/>
      <c r="D207" s="52"/>
      <c r="E207" s="52"/>
      <c r="F207" s="52"/>
      <c r="G207" s="52"/>
    </row>
    <row r="208" spans="1:7" s="43" customFormat="1" ht="13.8">
      <c r="A208" s="52"/>
      <c r="B208" s="52"/>
      <c r="C208" s="52"/>
      <c r="D208" s="52"/>
      <c r="E208" s="52"/>
      <c r="F208" s="52"/>
      <c r="G208" s="52"/>
    </row>
    <row r="209" spans="1:7" s="43" customFormat="1" ht="13.8">
      <c r="A209" s="52"/>
      <c r="B209" s="52"/>
      <c r="C209" s="52"/>
      <c r="D209" s="52"/>
      <c r="E209" s="52"/>
      <c r="F209" s="52"/>
      <c r="G209" s="52"/>
    </row>
    <row r="210" spans="1:7" s="43" customFormat="1" ht="13.8">
      <c r="A210" s="52"/>
      <c r="B210" s="52"/>
      <c r="C210" s="52"/>
      <c r="D210" s="52"/>
      <c r="E210" s="52"/>
      <c r="F210" s="52"/>
      <c r="G210" s="52"/>
    </row>
    <row r="211" spans="1:7" s="43" customFormat="1" ht="13.8">
      <c r="A211" s="52"/>
      <c r="B211" s="52"/>
      <c r="C211" s="52"/>
      <c r="D211" s="52"/>
      <c r="E211" s="52"/>
      <c r="F211" s="52"/>
      <c r="G211" s="52"/>
    </row>
    <row r="212" spans="1:7" s="43" customFormat="1" ht="13.8">
      <c r="A212" s="52"/>
      <c r="B212" s="52"/>
      <c r="C212" s="52"/>
      <c r="D212" s="52"/>
      <c r="E212" s="52"/>
      <c r="F212" s="52"/>
      <c r="G212" s="52"/>
    </row>
    <row r="213" spans="1:7" s="43" customFormat="1" ht="13.8">
      <c r="A213" s="52"/>
      <c r="B213" s="52"/>
      <c r="C213" s="52"/>
      <c r="D213" s="52"/>
      <c r="E213" s="52"/>
      <c r="F213" s="52"/>
      <c r="G213" s="52"/>
    </row>
    <row r="214" spans="1:7" s="43" customFormat="1" ht="13.8">
      <c r="A214" s="52"/>
      <c r="B214" s="52"/>
      <c r="C214" s="52"/>
      <c r="D214" s="52"/>
      <c r="E214" s="52"/>
      <c r="F214" s="52"/>
      <c r="G214" s="52"/>
    </row>
    <row r="215" spans="1:7" s="43" customFormat="1" ht="13.8">
      <c r="A215" s="52"/>
      <c r="B215" s="52"/>
      <c r="C215" s="52"/>
      <c r="D215" s="52"/>
      <c r="E215" s="52"/>
      <c r="F215" s="52"/>
      <c r="G215" s="52"/>
    </row>
    <row r="216" spans="1:7" s="43" customFormat="1" ht="13.8">
      <c r="A216" s="52"/>
      <c r="B216" s="52"/>
      <c r="C216" s="52"/>
      <c r="D216" s="52"/>
      <c r="E216" s="52"/>
      <c r="F216" s="52"/>
      <c r="G216" s="52"/>
    </row>
    <row r="217" spans="1:7" s="43" customFormat="1" ht="13.8">
      <c r="A217" s="52"/>
      <c r="B217" s="52"/>
      <c r="C217" s="52"/>
      <c r="D217" s="52"/>
      <c r="E217" s="52"/>
      <c r="F217" s="52"/>
      <c r="G217" s="52"/>
    </row>
    <row r="218" spans="1:7" s="43" customFormat="1" ht="13.8">
      <c r="A218" s="52"/>
      <c r="B218" s="52"/>
      <c r="C218" s="52"/>
      <c r="D218" s="52"/>
      <c r="E218" s="52"/>
      <c r="F218" s="52"/>
      <c r="G218" s="52"/>
    </row>
    <row r="219" spans="1:7" s="43" customFormat="1" ht="13.8">
      <c r="A219" s="52"/>
      <c r="B219" s="52"/>
      <c r="C219" s="52"/>
      <c r="D219" s="52"/>
      <c r="E219" s="52"/>
      <c r="F219" s="52"/>
      <c r="G219" s="52"/>
    </row>
    <row r="220" spans="1:7" s="43" customFormat="1" ht="13.8">
      <c r="A220" s="52"/>
      <c r="B220" s="52"/>
      <c r="C220" s="52"/>
      <c r="D220" s="52"/>
      <c r="E220" s="52"/>
      <c r="F220" s="52"/>
      <c r="G220" s="52"/>
    </row>
    <row r="221" spans="1:7" s="43" customFormat="1" ht="13.8">
      <c r="A221" s="52"/>
      <c r="B221" s="52"/>
      <c r="C221" s="52"/>
      <c r="D221" s="52"/>
      <c r="E221" s="52"/>
      <c r="F221" s="52"/>
      <c r="G221" s="52"/>
    </row>
    <row r="222" spans="1:7" s="43" customFormat="1" ht="13.8">
      <c r="A222" s="52"/>
      <c r="B222" s="52"/>
      <c r="C222" s="52"/>
      <c r="D222" s="52"/>
      <c r="E222" s="52"/>
      <c r="F222" s="52"/>
      <c r="G222" s="52"/>
    </row>
    <row r="223" spans="1:7" s="43" customFormat="1" ht="13.8">
      <c r="A223" s="52"/>
      <c r="B223" s="52"/>
      <c r="C223" s="52"/>
      <c r="D223" s="52"/>
      <c r="E223" s="52"/>
      <c r="F223" s="52"/>
      <c r="G223" s="52"/>
    </row>
    <row r="224" spans="1:7" s="43" customFormat="1" ht="13.8">
      <c r="A224" s="52"/>
      <c r="B224" s="52"/>
      <c r="C224" s="52"/>
      <c r="D224" s="52"/>
      <c r="E224" s="52"/>
      <c r="F224" s="52"/>
      <c r="G224" s="52"/>
    </row>
    <row r="225" spans="1:7" s="43" customFormat="1" ht="13.8">
      <c r="A225" s="52"/>
      <c r="B225" s="52"/>
      <c r="C225" s="52"/>
      <c r="D225" s="52"/>
      <c r="E225" s="52"/>
      <c r="F225" s="52"/>
      <c r="G225" s="52"/>
    </row>
    <row r="226" spans="1:7" s="43" customFormat="1" ht="13.8">
      <c r="A226" s="52"/>
      <c r="B226" s="52"/>
      <c r="C226" s="52"/>
      <c r="D226" s="52"/>
      <c r="E226" s="52"/>
      <c r="F226" s="52"/>
      <c r="G226" s="52"/>
    </row>
    <row r="227" spans="1:7" s="43" customFormat="1" ht="13.8">
      <c r="A227" s="52"/>
      <c r="B227" s="52"/>
      <c r="C227" s="52"/>
      <c r="D227" s="52"/>
      <c r="E227" s="52"/>
      <c r="F227" s="52"/>
      <c r="G227" s="52"/>
    </row>
    <row r="228" spans="1:7" s="43" customFormat="1" ht="13.8">
      <c r="A228" s="52"/>
      <c r="B228" s="52"/>
      <c r="C228" s="52"/>
      <c r="D228" s="52"/>
      <c r="E228" s="52"/>
      <c r="F228" s="52"/>
      <c r="G228" s="52"/>
    </row>
    <row r="229" spans="1:7" s="43" customFormat="1" ht="13.8">
      <c r="A229" s="52"/>
      <c r="B229" s="52"/>
      <c r="C229" s="52"/>
      <c r="D229" s="52"/>
      <c r="E229" s="52"/>
      <c r="F229" s="52"/>
      <c r="G229" s="52"/>
    </row>
    <row r="230" spans="1:7" s="43" customFormat="1" ht="13.8">
      <c r="A230" s="52"/>
      <c r="B230" s="52"/>
      <c r="C230" s="52"/>
      <c r="D230" s="52"/>
      <c r="E230" s="52"/>
      <c r="F230" s="52"/>
      <c r="G230" s="52"/>
    </row>
    <row r="231" spans="1:7" s="43" customFormat="1" ht="13.8">
      <c r="A231" s="52"/>
      <c r="B231" s="52"/>
      <c r="C231" s="52"/>
      <c r="D231" s="52"/>
      <c r="E231" s="52"/>
      <c r="F231" s="52"/>
      <c r="G231" s="52"/>
    </row>
    <row r="232" spans="1:7" s="43" customFormat="1" ht="13.8">
      <c r="A232" s="52"/>
      <c r="B232" s="52"/>
      <c r="C232" s="52"/>
      <c r="D232" s="52"/>
      <c r="E232" s="52"/>
      <c r="F232" s="52"/>
      <c r="G232" s="52"/>
    </row>
    <row r="233" spans="1:7" s="43" customFormat="1" ht="13.8">
      <c r="A233" s="52"/>
      <c r="B233" s="52"/>
      <c r="C233" s="52"/>
      <c r="D233" s="52"/>
      <c r="E233" s="52"/>
      <c r="F233" s="52"/>
      <c r="G233" s="52"/>
    </row>
    <row r="234" spans="1:7" s="43" customFormat="1" ht="13.8">
      <c r="A234" s="52"/>
      <c r="B234" s="52"/>
      <c r="C234" s="52"/>
      <c r="D234" s="52"/>
      <c r="E234" s="52"/>
      <c r="F234" s="52"/>
      <c r="G234" s="52"/>
    </row>
    <row r="235" spans="1:7" s="43" customFormat="1" ht="13.8">
      <c r="A235" s="52"/>
      <c r="B235" s="52"/>
      <c r="C235" s="52"/>
      <c r="D235" s="52"/>
      <c r="E235" s="52"/>
      <c r="F235" s="52"/>
      <c r="G235" s="52"/>
    </row>
    <row r="236" spans="1:7" s="43" customFormat="1" ht="13.8">
      <c r="A236" s="52"/>
      <c r="B236" s="52"/>
      <c r="C236" s="52"/>
      <c r="D236" s="52"/>
      <c r="E236" s="52"/>
      <c r="F236" s="52"/>
      <c r="G236" s="52"/>
    </row>
    <row r="237" spans="1:7" s="43" customFormat="1" ht="13.8">
      <c r="A237" s="52"/>
      <c r="B237" s="52"/>
      <c r="C237" s="52"/>
      <c r="D237" s="52"/>
      <c r="E237" s="52"/>
      <c r="F237" s="52"/>
      <c r="G237" s="52"/>
    </row>
    <row r="238" spans="1:7" s="43" customFormat="1" ht="13.8">
      <c r="A238" s="52"/>
      <c r="B238" s="52"/>
      <c r="C238" s="52"/>
      <c r="D238" s="52"/>
      <c r="E238" s="52"/>
      <c r="F238" s="52"/>
      <c r="G238" s="52"/>
    </row>
    <row r="239" spans="1:7" s="43" customFormat="1" ht="13.8">
      <c r="A239" s="52"/>
      <c r="B239" s="52"/>
      <c r="C239" s="52"/>
      <c r="D239" s="52"/>
      <c r="E239" s="52"/>
      <c r="F239" s="52"/>
      <c r="G239" s="52"/>
    </row>
    <row r="240" spans="1:7" s="43" customFormat="1" ht="13.8">
      <c r="A240" s="52"/>
      <c r="B240" s="52"/>
      <c r="C240" s="52"/>
      <c r="D240" s="52"/>
      <c r="E240" s="52"/>
      <c r="F240" s="52"/>
      <c r="G240" s="52"/>
    </row>
    <row r="241" spans="1:7" s="43" customFormat="1" ht="13.8">
      <c r="A241" s="52"/>
      <c r="B241" s="52"/>
      <c r="C241" s="52"/>
      <c r="D241" s="52"/>
      <c r="E241" s="52"/>
      <c r="F241" s="52"/>
      <c r="G241" s="52"/>
    </row>
    <row r="242" spans="1:7" s="43" customFormat="1" ht="13.8">
      <c r="A242" s="52"/>
      <c r="B242" s="52"/>
      <c r="C242" s="52"/>
      <c r="D242" s="52"/>
      <c r="E242" s="52"/>
      <c r="F242" s="52"/>
      <c r="G242" s="52"/>
    </row>
    <row r="243" spans="1:7" s="43" customFormat="1" ht="13.8">
      <c r="A243" s="52"/>
      <c r="B243" s="52"/>
      <c r="C243" s="52"/>
      <c r="D243" s="52"/>
      <c r="E243" s="52"/>
      <c r="F243" s="52"/>
      <c r="G243" s="52"/>
    </row>
    <row r="244" spans="1:7" s="43" customFormat="1" ht="13.8">
      <c r="A244" s="52"/>
      <c r="B244" s="52"/>
      <c r="C244" s="52"/>
      <c r="D244" s="52"/>
      <c r="E244" s="52"/>
      <c r="F244" s="52"/>
      <c r="G244" s="52"/>
    </row>
    <row r="245" spans="1:7" s="43" customFormat="1" ht="13.8">
      <c r="A245" s="52"/>
      <c r="B245" s="52"/>
      <c r="C245" s="52"/>
      <c r="D245" s="52"/>
      <c r="E245" s="52"/>
      <c r="F245" s="52"/>
      <c r="G245" s="52"/>
    </row>
    <row r="246" spans="1:7" s="43" customFormat="1" ht="13.8">
      <c r="A246" s="52"/>
      <c r="B246" s="52"/>
      <c r="C246" s="52"/>
      <c r="D246" s="52"/>
      <c r="E246" s="52"/>
      <c r="F246" s="52"/>
      <c r="G246" s="52"/>
    </row>
    <row r="247" spans="1:7" s="43" customFormat="1" ht="13.8">
      <c r="A247" s="52"/>
      <c r="B247" s="52"/>
      <c r="C247" s="52"/>
      <c r="D247" s="52"/>
      <c r="E247" s="52"/>
      <c r="F247" s="52"/>
      <c r="G247" s="52"/>
    </row>
    <row r="248" spans="1:7" s="43" customFormat="1" ht="13.8">
      <c r="A248" s="52"/>
      <c r="B248" s="52"/>
      <c r="C248" s="52"/>
      <c r="D248" s="52"/>
      <c r="E248" s="52"/>
      <c r="F248" s="52"/>
      <c r="G248" s="52"/>
    </row>
    <row r="249" spans="1:7" s="43" customFormat="1" ht="13.8">
      <c r="A249" s="52"/>
      <c r="B249" s="52"/>
      <c r="C249" s="52"/>
      <c r="D249" s="52"/>
      <c r="E249" s="52"/>
      <c r="F249" s="52"/>
      <c r="G249" s="52"/>
    </row>
    <row r="250" spans="1:7" s="43" customFormat="1" ht="13.8">
      <c r="A250" s="52"/>
      <c r="B250" s="52"/>
      <c r="C250" s="52"/>
      <c r="D250" s="52"/>
      <c r="E250" s="52"/>
      <c r="F250" s="52"/>
      <c r="G250" s="52"/>
    </row>
    <row r="251" spans="1:7" s="43" customFormat="1" ht="13.8">
      <c r="A251" s="52"/>
      <c r="B251" s="52"/>
      <c r="C251" s="52"/>
      <c r="D251" s="52"/>
      <c r="E251" s="52"/>
      <c r="F251" s="52"/>
      <c r="G251" s="52"/>
    </row>
    <row r="252" spans="1:7" s="43" customFormat="1" ht="13.8">
      <c r="A252" s="52"/>
      <c r="B252" s="52"/>
      <c r="C252" s="52"/>
      <c r="D252" s="52"/>
      <c r="E252" s="52"/>
      <c r="F252" s="52"/>
      <c r="G252" s="52"/>
    </row>
    <row r="253" spans="1:7" s="43" customFormat="1" ht="13.8">
      <c r="A253" s="52"/>
      <c r="B253" s="52"/>
      <c r="C253" s="52"/>
      <c r="D253" s="52"/>
      <c r="E253" s="52"/>
      <c r="F253" s="52"/>
      <c r="G253" s="52"/>
    </row>
    <row r="254" spans="1:7" s="43" customFormat="1" ht="13.8">
      <c r="A254" s="52"/>
      <c r="B254" s="52"/>
      <c r="C254" s="52"/>
      <c r="D254" s="52"/>
      <c r="E254" s="52"/>
      <c r="F254" s="52"/>
      <c r="G254" s="52"/>
    </row>
    <row r="255" spans="1:7" s="43" customFormat="1" ht="13.8">
      <c r="A255" s="52"/>
      <c r="B255" s="52"/>
      <c r="C255" s="52"/>
      <c r="D255" s="52"/>
      <c r="E255" s="52"/>
      <c r="F255" s="52"/>
      <c r="G255" s="52"/>
    </row>
    <row r="256" spans="1:7" s="43" customFormat="1" ht="13.8">
      <c r="A256" s="52"/>
      <c r="B256" s="52"/>
      <c r="C256" s="52"/>
      <c r="D256" s="52"/>
      <c r="E256" s="52"/>
      <c r="F256" s="52"/>
      <c r="G256" s="52"/>
    </row>
    <row r="257" spans="1:7" s="43" customFormat="1" ht="13.8">
      <c r="A257" s="52"/>
      <c r="B257" s="52"/>
      <c r="C257" s="52"/>
      <c r="D257" s="52"/>
      <c r="E257" s="52"/>
      <c r="F257" s="52"/>
      <c r="G257" s="52"/>
    </row>
    <row r="258" spans="1:7" s="43" customFormat="1" ht="13.8">
      <c r="A258" s="52"/>
      <c r="B258" s="52"/>
      <c r="C258" s="52"/>
      <c r="D258" s="52"/>
      <c r="E258" s="52"/>
      <c r="F258" s="52"/>
      <c r="G258" s="52"/>
    </row>
    <row r="259" spans="1:7" s="43" customFormat="1" ht="13.8">
      <c r="A259" s="52"/>
      <c r="B259" s="52"/>
      <c r="C259" s="52"/>
      <c r="D259" s="52"/>
      <c r="E259" s="52"/>
      <c r="F259" s="52"/>
      <c r="G259" s="52"/>
    </row>
    <row r="260" spans="1:7" s="43" customFormat="1" ht="13.8">
      <c r="A260" s="52"/>
      <c r="B260" s="52"/>
      <c r="C260" s="52"/>
      <c r="D260" s="52"/>
      <c r="E260" s="52"/>
      <c r="F260" s="52"/>
      <c r="G260" s="52"/>
    </row>
    <row r="261" spans="1:7" s="43" customFormat="1" ht="13.8">
      <c r="A261" s="52"/>
      <c r="B261" s="52"/>
      <c r="C261" s="52"/>
      <c r="D261" s="52"/>
      <c r="E261" s="52"/>
      <c r="F261" s="52"/>
      <c r="G261" s="52"/>
    </row>
    <row r="262" spans="1:7" s="43" customFormat="1" ht="13.8">
      <c r="A262" s="52"/>
      <c r="B262" s="52"/>
      <c r="C262" s="52"/>
      <c r="D262" s="52"/>
      <c r="E262" s="52"/>
      <c r="F262" s="52"/>
      <c r="G262" s="52"/>
    </row>
    <row r="263" spans="1:7" s="43" customFormat="1" ht="13.8">
      <c r="A263" s="52"/>
      <c r="B263" s="52"/>
      <c r="C263" s="52"/>
      <c r="D263" s="52"/>
      <c r="E263" s="52"/>
      <c r="F263" s="52"/>
      <c r="G263" s="52"/>
    </row>
    <row r="264" spans="1:7" s="43" customFormat="1" ht="13.8">
      <c r="A264" s="52"/>
      <c r="B264" s="52"/>
      <c r="C264" s="52"/>
      <c r="D264" s="52"/>
      <c r="E264" s="52"/>
      <c r="F264" s="52"/>
      <c r="G264" s="52"/>
    </row>
    <row r="265" spans="1:7" s="43" customFormat="1" ht="13.8">
      <c r="A265" s="52"/>
      <c r="B265" s="52"/>
      <c r="C265" s="52"/>
      <c r="D265" s="52"/>
      <c r="E265" s="52"/>
      <c r="F265" s="52"/>
      <c r="G265" s="52"/>
    </row>
    <row r="266" spans="1:7" s="43" customFormat="1" ht="13.8">
      <c r="A266" s="52"/>
      <c r="B266" s="52"/>
      <c r="C266" s="52"/>
      <c r="D266" s="52"/>
      <c r="E266" s="52"/>
      <c r="F266" s="52"/>
      <c r="G266" s="52"/>
    </row>
    <row r="267" spans="1:7" s="43" customFormat="1" ht="13.8">
      <c r="A267" s="52"/>
      <c r="B267" s="52"/>
      <c r="C267" s="52"/>
      <c r="D267" s="52"/>
      <c r="E267" s="52"/>
      <c r="F267" s="52"/>
      <c r="G267" s="52"/>
    </row>
    <row r="268" spans="1:7" s="43" customFormat="1" ht="13.8">
      <c r="A268" s="52"/>
      <c r="B268" s="52"/>
      <c r="C268" s="52"/>
      <c r="D268" s="52"/>
      <c r="E268" s="52"/>
      <c r="F268" s="52"/>
      <c r="G268" s="52"/>
    </row>
    <row r="269" spans="1:7" s="43" customFormat="1" ht="13.8">
      <c r="A269" s="52"/>
      <c r="B269" s="52"/>
      <c r="C269" s="52"/>
      <c r="D269" s="52"/>
      <c r="E269" s="52"/>
      <c r="F269" s="52"/>
      <c r="G269" s="52"/>
    </row>
    <row r="270" spans="1:7" s="43" customFormat="1" ht="13.8">
      <c r="A270" s="52"/>
      <c r="B270" s="52"/>
      <c r="C270" s="52"/>
      <c r="D270" s="52"/>
      <c r="E270" s="52"/>
      <c r="F270" s="52"/>
      <c r="G270" s="52"/>
    </row>
    <row r="271" spans="1:7" s="43" customFormat="1" ht="13.8">
      <c r="A271" s="52"/>
      <c r="B271" s="52"/>
      <c r="C271" s="52"/>
      <c r="D271" s="52"/>
      <c r="E271" s="52"/>
      <c r="F271" s="52"/>
      <c r="G271" s="52"/>
    </row>
    <row r="272" spans="1:7" s="43" customFormat="1" ht="13.8">
      <c r="A272" s="52"/>
      <c r="B272" s="52"/>
      <c r="C272" s="52"/>
      <c r="D272" s="52"/>
      <c r="E272" s="52"/>
      <c r="F272" s="52"/>
      <c r="G272" s="52"/>
    </row>
    <row r="273" spans="1:7" s="43" customFormat="1" ht="13.8">
      <c r="A273" s="52"/>
      <c r="B273" s="52"/>
      <c r="C273" s="52"/>
      <c r="D273" s="52"/>
      <c r="E273" s="52"/>
      <c r="F273" s="52"/>
      <c r="G273" s="52"/>
    </row>
    <row r="274" spans="1:7" s="43" customFormat="1" ht="13.8">
      <c r="A274" s="52"/>
      <c r="B274" s="52"/>
      <c r="C274" s="52"/>
      <c r="D274" s="52"/>
      <c r="E274" s="52"/>
      <c r="F274" s="52"/>
      <c r="G274" s="52"/>
    </row>
    <row r="275" spans="1:7" s="43" customFormat="1" ht="13.8">
      <c r="A275" s="52"/>
      <c r="B275" s="52"/>
      <c r="C275" s="52"/>
      <c r="D275" s="52"/>
      <c r="E275" s="52"/>
      <c r="F275" s="52"/>
      <c r="G275" s="52"/>
    </row>
    <row r="276" spans="1:7" s="43" customFormat="1" ht="13.8">
      <c r="A276" s="52"/>
      <c r="B276" s="52"/>
      <c r="C276" s="52"/>
      <c r="D276" s="52"/>
      <c r="E276" s="52"/>
      <c r="F276" s="52"/>
      <c r="G276" s="52"/>
    </row>
    <row r="277" spans="1:7" s="43" customFormat="1" ht="13.8">
      <c r="A277" s="52"/>
      <c r="B277" s="52"/>
      <c r="C277" s="52"/>
      <c r="D277" s="52"/>
      <c r="E277" s="52"/>
      <c r="F277" s="52"/>
      <c r="G277" s="52"/>
    </row>
    <row r="278" spans="1:7" s="43" customFormat="1" ht="13.8">
      <c r="A278" s="52"/>
      <c r="B278" s="52"/>
      <c r="C278" s="52"/>
      <c r="D278" s="52"/>
      <c r="E278" s="52"/>
      <c r="F278" s="52"/>
      <c r="G278" s="52"/>
    </row>
    <row r="279" spans="1:7" s="43" customFormat="1" ht="13.8">
      <c r="A279" s="52"/>
      <c r="B279" s="52"/>
      <c r="C279" s="52"/>
      <c r="D279" s="52"/>
      <c r="E279" s="52"/>
      <c r="F279" s="52"/>
      <c r="G279" s="52"/>
    </row>
    <row r="280" spans="1:7" s="43" customFormat="1" ht="13.8">
      <c r="A280" s="52"/>
      <c r="B280" s="52"/>
      <c r="C280" s="52"/>
      <c r="D280" s="52"/>
      <c r="E280" s="52"/>
      <c r="F280" s="52"/>
      <c r="G280" s="52"/>
    </row>
    <row r="281" spans="1:7" s="43" customFormat="1" ht="13.8">
      <c r="A281" s="52"/>
      <c r="B281" s="52"/>
      <c r="C281" s="52"/>
      <c r="D281" s="52"/>
      <c r="E281" s="52"/>
      <c r="F281" s="52"/>
      <c r="G281" s="52"/>
    </row>
    <row r="282" spans="1:7" s="43" customFormat="1" ht="13.8">
      <c r="A282" s="52"/>
      <c r="B282" s="52"/>
      <c r="C282" s="52"/>
      <c r="D282" s="52"/>
      <c r="E282" s="52"/>
      <c r="F282" s="52"/>
      <c r="G282" s="52"/>
    </row>
    <row r="283" spans="1:7" s="43" customFormat="1" ht="13.8">
      <c r="A283" s="52"/>
      <c r="B283" s="52"/>
      <c r="C283" s="52"/>
      <c r="D283" s="52"/>
      <c r="E283" s="52"/>
      <c r="F283" s="52"/>
      <c r="G283" s="52"/>
    </row>
    <row r="284" spans="1:7" s="43" customFormat="1" ht="13.8">
      <c r="A284" s="52"/>
      <c r="B284" s="52"/>
      <c r="C284" s="52"/>
      <c r="D284" s="52"/>
      <c r="E284" s="52"/>
      <c r="F284" s="52"/>
      <c r="G284" s="52"/>
    </row>
    <row r="285" spans="1:7" s="43" customFormat="1" ht="13.8">
      <c r="A285" s="52"/>
      <c r="B285" s="52"/>
      <c r="C285" s="52"/>
      <c r="D285" s="52"/>
      <c r="E285" s="52"/>
      <c r="F285" s="52"/>
      <c r="G285" s="52"/>
    </row>
    <row r="286" spans="1:7" s="43" customFormat="1" ht="13.8">
      <c r="A286" s="52"/>
      <c r="B286" s="52"/>
      <c r="C286" s="52"/>
      <c r="D286" s="52"/>
      <c r="E286" s="52"/>
      <c r="F286" s="52"/>
      <c r="G286" s="52"/>
    </row>
    <row r="287" spans="1:7" s="43" customFormat="1" ht="13.8">
      <c r="A287" s="52"/>
      <c r="B287" s="52"/>
      <c r="C287" s="52"/>
      <c r="D287" s="52"/>
      <c r="E287" s="52"/>
      <c r="F287" s="52"/>
      <c r="G287" s="52"/>
    </row>
    <row r="288" spans="1:7" s="43" customFormat="1" ht="13.8">
      <c r="A288" s="52"/>
      <c r="B288" s="52"/>
      <c r="C288" s="52"/>
      <c r="D288" s="52"/>
      <c r="E288" s="52"/>
      <c r="F288" s="52"/>
      <c r="G288" s="52"/>
    </row>
    <row r="289" spans="1:7" s="43" customFormat="1" ht="13.8">
      <c r="A289" s="52"/>
      <c r="B289" s="52"/>
      <c r="C289" s="52"/>
      <c r="D289" s="52"/>
      <c r="E289" s="52"/>
      <c r="F289" s="52"/>
      <c r="G289" s="52"/>
    </row>
    <row r="290" spans="1:7" s="43" customFormat="1" ht="13.8">
      <c r="A290" s="52"/>
      <c r="B290" s="52"/>
      <c r="C290" s="52"/>
      <c r="D290" s="52"/>
      <c r="E290" s="52"/>
      <c r="F290" s="52"/>
      <c r="G290" s="52"/>
    </row>
    <row r="291" spans="1:7" s="43" customFormat="1" ht="13.8">
      <c r="A291" s="52"/>
      <c r="B291" s="52"/>
      <c r="C291" s="52"/>
      <c r="D291" s="52"/>
      <c r="E291" s="52"/>
      <c r="F291" s="52"/>
      <c r="G291" s="52"/>
    </row>
    <row r="292" spans="1:7" s="43" customFormat="1" ht="13.8">
      <c r="A292" s="52"/>
      <c r="B292" s="52"/>
      <c r="C292" s="52"/>
      <c r="D292" s="52"/>
      <c r="E292" s="52"/>
      <c r="F292" s="52"/>
      <c r="G292" s="52"/>
    </row>
    <row r="293" spans="1:7" s="43" customFormat="1" ht="13.8">
      <c r="A293" s="52"/>
      <c r="B293" s="52"/>
      <c r="C293" s="52"/>
      <c r="D293" s="52"/>
      <c r="E293" s="52"/>
      <c r="F293" s="52"/>
      <c r="G293" s="52"/>
    </row>
    <row r="294" spans="1:7" s="43" customFormat="1" ht="13.8">
      <c r="A294" s="52"/>
      <c r="B294" s="52"/>
      <c r="C294" s="52"/>
      <c r="D294" s="52"/>
      <c r="E294" s="52"/>
      <c r="F294" s="52"/>
      <c r="G294" s="52"/>
    </row>
    <row r="295" spans="1:7" s="43" customFormat="1" ht="13.8">
      <c r="A295" s="52"/>
      <c r="B295" s="52"/>
      <c r="C295" s="52"/>
      <c r="D295" s="52"/>
      <c r="E295" s="52"/>
      <c r="F295" s="52"/>
      <c r="G295" s="52"/>
    </row>
    <row r="296" spans="1:7" s="43" customFormat="1" ht="13.8">
      <c r="A296" s="52"/>
      <c r="B296" s="52"/>
      <c r="C296" s="52"/>
      <c r="D296" s="52"/>
      <c r="E296" s="52"/>
      <c r="F296" s="52"/>
      <c r="G296" s="52"/>
    </row>
    <row r="297" spans="1:7" s="43" customFormat="1" ht="13.8">
      <c r="A297" s="52"/>
      <c r="B297" s="52"/>
      <c r="C297" s="52"/>
      <c r="D297" s="52"/>
      <c r="E297" s="52"/>
      <c r="F297" s="52"/>
      <c r="G297" s="52"/>
    </row>
    <row r="298" spans="1:7" s="43" customFormat="1" ht="13.8">
      <c r="A298" s="52"/>
      <c r="B298" s="52"/>
      <c r="C298" s="52"/>
      <c r="D298" s="52"/>
      <c r="E298" s="52"/>
      <c r="F298" s="52"/>
      <c r="G298" s="52"/>
    </row>
    <row r="299" spans="1:7" s="43" customFormat="1" ht="13.8">
      <c r="A299" s="52"/>
      <c r="B299" s="52"/>
      <c r="C299" s="52"/>
      <c r="D299" s="52"/>
      <c r="E299" s="52"/>
      <c r="F299" s="52"/>
      <c r="G299" s="52"/>
    </row>
    <row r="300" spans="1:7" s="43" customFormat="1" ht="13.8">
      <c r="A300" s="52"/>
      <c r="B300" s="52"/>
      <c r="C300" s="52"/>
      <c r="D300" s="52"/>
      <c r="E300" s="52"/>
      <c r="F300" s="52"/>
      <c r="G300" s="52"/>
    </row>
    <row r="301" spans="1:7" s="43" customFormat="1" ht="13.8">
      <c r="A301" s="52"/>
      <c r="B301" s="52"/>
      <c r="C301" s="52"/>
      <c r="D301" s="52"/>
      <c r="E301" s="52"/>
      <c r="F301" s="52"/>
      <c r="G301" s="52"/>
    </row>
    <row r="302" spans="1:7" s="43" customFormat="1" ht="13.8">
      <c r="A302" s="52"/>
      <c r="B302" s="52"/>
      <c r="C302" s="52"/>
      <c r="D302" s="52"/>
      <c r="E302" s="52"/>
      <c r="F302" s="52"/>
      <c r="G302" s="52"/>
    </row>
    <row r="303" spans="1:7" s="43" customFormat="1" ht="13.8">
      <c r="A303" s="52"/>
      <c r="B303" s="52"/>
      <c r="C303" s="52"/>
      <c r="D303" s="52"/>
      <c r="E303" s="52"/>
      <c r="F303" s="52"/>
      <c r="G303" s="52"/>
    </row>
    <row r="304" spans="1:7" s="43" customFormat="1" ht="13.8">
      <c r="A304" s="52"/>
      <c r="B304" s="52"/>
      <c r="C304" s="52"/>
      <c r="D304" s="52"/>
      <c r="E304" s="52"/>
      <c r="F304" s="52"/>
      <c r="G304" s="52"/>
    </row>
    <row r="305" spans="1:7" s="43" customFormat="1" ht="13.8">
      <c r="A305" s="52"/>
      <c r="B305" s="52"/>
      <c r="C305" s="52"/>
      <c r="D305" s="52"/>
      <c r="E305" s="52"/>
      <c r="F305" s="52"/>
      <c r="G305" s="52"/>
    </row>
    <row r="306" spans="1:7" s="43" customFormat="1" ht="13.8">
      <c r="A306" s="52"/>
      <c r="B306" s="52"/>
      <c r="C306" s="52"/>
      <c r="D306" s="52"/>
      <c r="E306" s="52"/>
      <c r="F306" s="52"/>
      <c r="G306" s="52"/>
    </row>
    <row r="307" spans="1:7" s="43" customFormat="1" ht="13.8">
      <c r="A307" s="52"/>
      <c r="B307" s="52"/>
      <c r="C307" s="52"/>
      <c r="D307" s="52"/>
      <c r="E307" s="52"/>
      <c r="F307" s="52"/>
      <c r="G307" s="52"/>
    </row>
    <row r="308" spans="1:7" s="43" customFormat="1" ht="13.8">
      <c r="A308" s="52"/>
      <c r="B308" s="52"/>
      <c r="C308" s="52"/>
      <c r="D308" s="52"/>
      <c r="E308" s="52"/>
      <c r="F308" s="52"/>
      <c r="G308" s="52"/>
    </row>
    <row r="309" spans="1:7" s="43" customFormat="1" ht="13.8">
      <c r="A309" s="52"/>
      <c r="B309" s="52"/>
      <c r="C309" s="52"/>
      <c r="D309" s="52"/>
      <c r="E309" s="52"/>
      <c r="F309" s="52"/>
      <c r="G309" s="52"/>
    </row>
    <row r="310" spans="1:7" s="43" customFormat="1" ht="13.8">
      <c r="A310" s="52"/>
      <c r="B310" s="52"/>
      <c r="C310" s="52"/>
      <c r="D310" s="52"/>
      <c r="E310" s="52"/>
      <c r="F310" s="52"/>
      <c r="G310" s="52"/>
    </row>
    <row r="311" spans="1:7" s="43" customFormat="1" ht="13.8">
      <c r="A311" s="52"/>
      <c r="B311" s="52"/>
      <c r="C311" s="52"/>
      <c r="D311" s="52"/>
      <c r="E311" s="52"/>
      <c r="F311" s="52"/>
      <c r="G311" s="52"/>
    </row>
    <row r="312" spans="1:7" s="43" customFormat="1" ht="13.8">
      <c r="A312" s="52"/>
      <c r="B312" s="52"/>
      <c r="C312" s="52"/>
      <c r="D312" s="52"/>
      <c r="E312" s="52"/>
      <c r="F312" s="52"/>
      <c r="G312" s="52"/>
    </row>
    <row r="313" spans="1:7" s="43" customFormat="1" ht="13.8">
      <c r="A313" s="52"/>
      <c r="B313" s="52"/>
      <c r="C313" s="52"/>
      <c r="D313" s="52"/>
      <c r="E313" s="52"/>
      <c r="F313" s="52"/>
      <c r="G313" s="52"/>
    </row>
    <row r="314" spans="1:7" s="43" customFormat="1" ht="13.8">
      <c r="A314" s="52"/>
      <c r="B314" s="52"/>
      <c r="C314" s="52"/>
      <c r="D314" s="52"/>
      <c r="E314" s="52"/>
      <c r="F314" s="52"/>
      <c r="G314" s="52"/>
    </row>
    <row r="315" spans="1:7" s="43" customFormat="1" ht="13.8">
      <c r="A315" s="52"/>
      <c r="B315" s="52"/>
      <c r="C315" s="52"/>
      <c r="D315" s="52"/>
      <c r="E315" s="52"/>
      <c r="F315" s="52"/>
      <c r="G315" s="52"/>
    </row>
    <row r="316" spans="1:7" s="43" customFormat="1" ht="13.8">
      <c r="A316" s="52"/>
      <c r="B316" s="52"/>
      <c r="C316" s="52"/>
      <c r="D316" s="52"/>
      <c r="E316" s="52"/>
      <c r="F316" s="52"/>
      <c r="G316" s="52"/>
    </row>
    <row r="317" spans="1:7" s="43" customFormat="1" ht="13.8">
      <c r="A317" s="52"/>
      <c r="B317" s="52"/>
      <c r="C317" s="52"/>
      <c r="D317" s="52"/>
      <c r="E317" s="52"/>
      <c r="F317" s="52"/>
      <c r="G317" s="52"/>
    </row>
    <row r="318" spans="1:7" s="43" customFormat="1" ht="13.8">
      <c r="A318" s="52"/>
      <c r="B318" s="52"/>
      <c r="C318" s="52"/>
      <c r="D318" s="52"/>
      <c r="E318" s="52"/>
      <c r="F318" s="52"/>
      <c r="G318" s="52"/>
    </row>
    <row r="319" spans="1:7" s="43" customFormat="1" ht="13.8">
      <c r="A319" s="52"/>
      <c r="B319" s="52"/>
      <c r="C319" s="52"/>
      <c r="D319" s="52"/>
      <c r="E319" s="52"/>
      <c r="F319" s="52"/>
      <c r="G319" s="52"/>
    </row>
    <row r="320" spans="1:7" s="43" customFormat="1" ht="13.8">
      <c r="A320" s="52"/>
      <c r="B320" s="52"/>
      <c r="C320" s="52"/>
      <c r="D320" s="52"/>
      <c r="E320" s="52"/>
      <c r="F320" s="52"/>
      <c r="G320" s="52"/>
    </row>
    <row r="321" spans="1:7" s="43" customFormat="1" ht="13.8">
      <c r="A321" s="52"/>
      <c r="B321" s="52"/>
      <c r="C321" s="52"/>
      <c r="D321" s="52"/>
      <c r="E321" s="52"/>
      <c r="F321" s="52"/>
      <c r="G321" s="52"/>
    </row>
    <row r="322" spans="1:7" s="43" customFormat="1" ht="13.8">
      <c r="A322" s="52"/>
      <c r="B322" s="52"/>
      <c r="C322" s="52"/>
      <c r="D322" s="52"/>
      <c r="E322" s="52"/>
      <c r="F322" s="52"/>
      <c r="G322" s="52"/>
    </row>
    <row r="323" spans="1:7" s="43" customFormat="1" ht="13.8">
      <c r="A323" s="52"/>
      <c r="B323" s="52"/>
      <c r="C323" s="52"/>
      <c r="D323" s="52"/>
      <c r="E323" s="52"/>
      <c r="F323" s="52"/>
      <c r="G323" s="52"/>
    </row>
    <row r="324" spans="1:7" s="43" customFormat="1" ht="13.8">
      <c r="A324" s="52"/>
      <c r="B324" s="52"/>
      <c r="C324" s="52"/>
      <c r="D324" s="52"/>
      <c r="E324" s="52"/>
      <c r="F324" s="52"/>
      <c r="G324" s="52"/>
    </row>
    <row r="325" spans="1:7" s="43" customFormat="1" ht="13.8">
      <c r="A325" s="52"/>
      <c r="B325" s="52"/>
      <c r="C325" s="52"/>
      <c r="D325" s="52"/>
      <c r="E325" s="52"/>
      <c r="F325" s="52"/>
      <c r="G325" s="52"/>
    </row>
    <row r="326" spans="1:7" s="43" customFormat="1" ht="13.8">
      <c r="A326" s="52"/>
      <c r="B326" s="52"/>
      <c r="C326" s="52"/>
      <c r="D326" s="52"/>
      <c r="E326" s="52"/>
      <c r="F326" s="52"/>
      <c r="G326" s="52"/>
    </row>
    <row r="327" spans="1:7" s="43" customFormat="1" ht="13.8">
      <c r="A327" s="52"/>
      <c r="B327" s="52"/>
      <c r="C327" s="52"/>
      <c r="D327" s="52"/>
      <c r="E327" s="52"/>
      <c r="F327" s="52"/>
      <c r="G327" s="52"/>
    </row>
    <row r="328" spans="1:7" s="43" customFormat="1" ht="13.8">
      <c r="A328" s="52"/>
      <c r="B328" s="52"/>
      <c r="C328" s="52"/>
      <c r="D328" s="52"/>
      <c r="E328" s="52"/>
      <c r="F328" s="52"/>
      <c r="G328" s="52"/>
    </row>
    <row r="329" spans="1:7" s="43" customFormat="1" ht="13.8">
      <c r="A329" s="52"/>
      <c r="B329" s="52"/>
      <c r="C329" s="52"/>
      <c r="D329" s="52"/>
      <c r="E329" s="52"/>
      <c r="F329" s="52"/>
      <c r="G329" s="52"/>
    </row>
    <row r="330" spans="1:7" s="43" customFormat="1" ht="13.8">
      <c r="A330" s="52"/>
      <c r="B330" s="52"/>
      <c r="C330" s="52"/>
      <c r="D330" s="52"/>
      <c r="E330" s="52"/>
      <c r="F330" s="52"/>
      <c r="G330" s="52"/>
    </row>
    <row r="331" spans="1:7" s="43" customFormat="1" ht="13.8">
      <c r="A331" s="52"/>
      <c r="B331" s="52"/>
      <c r="C331" s="52"/>
      <c r="D331" s="52"/>
      <c r="E331" s="52"/>
      <c r="F331" s="52"/>
      <c r="G331" s="52"/>
    </row>
    <row r="332" spans="1:7" s="43" customFormat="1" ht="13.8">
      <c r="A332" s="52"/>
      <c r="B332" s="52"/>
      <c r="C332" s="52"/>
      <c r="D332" s="52"/>
      <c r="E332" s="52"/>
      <c r="F332" s="52"/>
      <c r="G332" s="52"/>
    </row>
    <row r="333" spans="1:7" s="43" customFormat="1" ht="13.8">
      <c r="A333" s="52"/>
      <c r="B333" s="52"/>
      <c r="C333" s="52"/>
      <c r="D333" s="52"/>
      <c r="E333" s="52"/>
      <c r="F333" s="52"/>
      <c r="G333" s="52"/>
    </row>
    <row r="334" spans="1:7" s="43" customFormat="1" ht="13.8">
      <c r="A334" s="52"/>
      <c r="B334" s="52"/>
      <c r="C334" s="52"/>
      <c r="D334" s="52"/>
      <c r="E334" s="52"/>
      <c r="F334" s="52"/>
      <c r="G334" s="52"/>
    </row>
    <row r="335" spans="1:7" s="43" customFormat="1" ht="13.8">
      <c r="A335" s="52"/>
      <c r="B335" s="52"/>
      <c r="C335" s="52"/>
      <c r="D335" s="52"/>
      <c r="E335" s="52"/>
      <c r="F335" s="52"/>
      <c r="G335" s="52"/>
    </row>
    <row r="336" spans="1:7" s="43" customFormat="1" ht="13.8">
      <c r="A336" s="52"/>
      <c r="B336" s="52"/>
      <c r="C336" s="52"/>
      <c r="D336" s="52"/>
      <c r="E336" s="52"/>
      <c r="F336" s="52"/>
      <c r="G336" s="52"/>
    </row>
    <row r="337" spans="1:7" s="43" customFormat="1" ht="13.8">
      <c r="A337" s="52"/>
      <c r="B337" s="52"/>
      <c r="C337" s="52"/>
      <c r="D337" s="52"/>
      <c r="E337" s="52"/>
      <c r="F337" s="52"/>
      <c r="G337" s="52"/>
    </row>
    <row r="338" spans="1:7" s="43" customFormat="1" ht="13.8">
      <c r="A338" s="52"/>
      <c r="B338" s="52"/>
      <c r="C338" s="52"/>
      <c r="D338" s="52"/>
      <c r="E338" s="52"/>
      <c r="F338" s="52"/>
      <c r="G338" s="52"/>
    </row>
    <row r="339" spans="1:7" s="43" customFormat="1" ht="13.8">
      <c r="A339" s="52"/>
      <c r="B339" s="52"/>
      <c r="C339" s="52"/>
      <c r="D339" s="52"/>
      <c r="E339" s="52"/>
      <c r="F339" s="52"/>
      <c r="G339" s="52"/>
    </row>
    <row r="340" spans="1:7" s="43" customFormat="1" ht="13.8">
      <c r="A340" s="52"/>
      <c r="B340" s="52"/>
      <c r="C340" s="52"/>
      <c r="D340" s="52"/>
      <c r="E340" s="52"/>
      <c r="F340" s="52"/>
      <c r="G340" s="52"/>
    </row>
    <row r="341" spans="1:7" s="43" customFormat="1" ht="13.8">
      <c r="A341" s="52"/>
      <c r="B341" s="52"/>
      <c r="C341" s="52"/>
      <c r="D341" s="52"/>
      <c r="E341" s="52"/>
      <c r="F341" s="52"/>
      <c r="G341" s="52"/>
    </row>
    <row r="342" spans="1:7" s="43" customFormat="1" ht="13.8">
      <c r="A342" s="52"/>
      <c r="B342" s="52"/>
      <c r="C342" s="52"/>
      <c r="D342" s="52"/>
      <c r="E342" s="52"/>
      <c r="F342" s="52"/>
      <c r="G342" s="52"/>
    </row>
    <row r="343" spans="1:7" s="43" customFormat="1" ht="13.8">
      <c r="A343" s="52"/>
      <c r="B343" s="52"/>
      <c r="C343" s="52"/>
      <c r="D343" s="52"/>
      <c r="E343" s="52"/>
      <c r="F343" s="52"/>
      <c r="G343" s="52"/>
    </row>
    <row r="344" spans="1:7" s="43" customFormat="1" ht="13.8">
      <c r="A344" s="52"/>
      <c r="B344" s="52"/>
      <c r="C344" s="52"/>
      <c r="D344" s="52"/>
      <c r="E344" s="52"/>
      <c r="F344" s="52"/>
      <c r="G344" s="52"/>
    </row>
    <row r="345" spans="1:7" s="43" customFormat="1" ht="13.8">
      <c r="A345" s="52"/>
      <c r="B345" s="52"/>
      <c r="C345" s="52"/>
      <c r="D345" s="52"/>
      <c r="E345" s="52"/>
      <c r="F345" s="52"/>
      <c r="G345" s="52"/>
    </row>
    <row r="346" spans="1:7" s="43" customFormat="1" ht="13.8">
      <c r="A346" s="52"/>
      <c r="B346" s="52"/>
      <c r="C346" s="52"/>
      <c r="D346" s="52"/>
      <c r="E346" s="52"/>
      <c r="F346" s="52"/>
      <c r="G346" s="52"/>
    </row>
    <row r="347" spans="1:7" s="43" customFormat="1" ht="13.8">
      <c r="A347" s="52"/>
      <c r="B347" s="52"/>
      <c r="C347" s="52"/>
      <c r="D347" s="52"/>
      <c r="E347" s="52"/>
      <c r="F347" s="52"/>
      <c r="G347" s="52"/>
    </row>
    <row r="348" spans="1:7" s="43" customFormat="1" ht="13.8">
      <c r="A348" s="52"/>
      <c r="B348" s="52"/>
      <c r="C348" s="52"/>
      <c r="D348" s="52"/>
      <c r="E348" s="52"/>
      <c r="F348" s="52"/>
      <c r="G348" s="52"/>
    </row>
    <row r="349" spans="1:7" s="43" customFormat="1" ht="13.8">
      <c r="A349" s="52"/>
      <c r="B349" s="52"/>
      <c r="C349" s="52"/>
      <c r="D349" s="52"/>
      <c r="E349" s="52"/>
      <c r="F349" s="52"/>
      <c r="G349" s="52"/>
    </row>
    <row r="350" spans="1:7" s="43" customFormat="1" ht="13.8">
      <c r="A350" s="52"/>
      <c r="B350" s="52"/>
      <c r="C350" s="52"/>
      <c r="D350" s="52"/>
      <c r="E350" s="52"/>
      <c r="F350" s="52"/>
      <c r="G350" s="52"/>
    </row>
    <row r="351" spans="1:7" s="43" customFormat="1" ht="13.8">
      <c r="A351" s="52"/>
      <c r="B351" s="52"/>
      <c r="C351" s="52"/>
      <c r="D351" s="52"/>
      <c r="E351" s="52"/>
      <c r="F351" s="52"/>
      <c r="G351" s="52"/>
    </row>
    <row r="352" spans="1:7" s="43" customFormat="1" ht="13.8">
      <c r="A352" s="52"/>
      <c r="B352" s="52"/>
      <c r="C352" s="52"/>
      <c r="D352" s="52"/>
      <c r="E352" s="52"/>
      <c r="F352" s="52"/>
      <c r="G352" s="52"/>
    </row>
    <row r="353" spans="1:7" s="43" customFormat="1" ht="13.8">
      <c r="A353" s="52"/>
      <c r="B353" s="52"/>
      <c r="C353" s="52"/>
      <c r="D353" s="52"/>
      <c r="E353" s="52"/>
      <c r="F353" s="52"/>
      <c r="G353" s="52"/>
    </row>
    <row r="354" spans="1:7" s="43" customFormat="1" ht="13.8">
      <c r="A354" s="52"/>
      <c r="B354" s="52"/>
      <c r="C354" s="52"/>
      <c r="D354" s="52"/>
      <c r="E354" s="52"/>
      <c r="F354" s="52"/>
      <c r="G354" s="52"/>
    </row>
    <row r="355" spans="1:7" s="43" customFormat="1" ht="13.8">
      <c r="A355" s="52"/>
      <c r="B355" s="52"/>
      <c r="C355" s="52"/>
      <c r="D355" s="52"/>
      <c r="E355" s="52"/>
      <c r="F355" s="52"/>
      <c r="G355" s="52"/>
    </row>
    <row r="356" spans="1:7" s="43" customFormat="1" ht="13.8">
      <c r="A356" s="52"/>
      <c r="B356" s="52"/>
      <c r="C356" s="52"/>
      <c r="D356" s="52"/>
      <c r="E356" s="52"/>
      <c r="F356" s="52"/>
      <c r="G356" s="52"/>
    </row>
    <row r="357" spans="1:7" s="43" customFormat="1" ht="13.8">
      <c r="A357" s="52"/>
      <c r="B357" s="52"/>
      <c r="C357" s="52"/>
      <c r="D357" s="52"/>
      <c r="E357" s="52"/>
      <c r="F357" s="52"/>
      <c r="G357" s="52"/>
    </row>
    <row r="358" spans="1:7" s="43" customFormat="1" ht="13.8">
      <c r="A358" s="52"/>
      <c r="B358" s="52"/>
      <c r="C358" s="52"/>
      <c r="D358" s="52"/>
      <c r="E358" s="52"/>
      <c r="F358" s="52"/>
      <c r="G358" s="52"/>
    </row>
    <row r="359" spans="1:7" s="43" customFormat="1" ht="13.8">
      <c r="A359" s="52"/>
      <c r="B359" s="52"/>
      <c r="C359" s="52"/>
      <c r="D359" s="52"/>
      <c r="E359" s="52"/>
      <c r="F359" s="52"/>
      <c r="G359" s="52"/>
    </row>
    <row r="360" spans="1:7" s="43" customFormat="1" ht="13.8">
      <c r="A360" s="52"/>
      <c r="B360" s="52"/>
      <c r="C360" s="52"/>
      <c r="D360" s="52"/>
      <c r="E360" s="52"/>
      <c r="F360" s="52"/>
      <c r="G360" s="52"/>
    </row>
    <row r="361" spans="1:7" s="43" customFormat="1" ht="13.8">
      <c r="A361" s="52"/>
      <c r="B361" s="52"/>
      <c r="C361" s="52"/>
      <c r="D361" s="52"/>
      <c r="E361" s="52"/>
      <c r="F361" s="52"/>
      <c r="G361" s="52"/>
    </row>
    <row r="362" spans="1:7" s="43" customFormat="1" ht="13.8">
      <c r="A362" s="52"/>
      <c r="B362" s="52"/>
      <c r="C362" s="52"/>
      <c r="D362" s="52"/>
      <c r="E362" s="52"/>
      <c r="F362" s="52"/>
      <c r="G362" s="52"/>
    </row>
    <row r="363" spans="1:7" s="43" customFormat="1" ht="13.8">
      <c r="A363" s="52"/>
      <c r="B363" s="52"/>
      <c r="C363" s="52"/>
      <c r="D363" s="52"/>
      <c r="E363" s="52"/>
      <c r="F363" s="52"/>
      <c r="G363" s="52"/>
    </row>
    <row r="364" spans="1:7" s="43" customFormat="1" ht="13.8">
      <c r="A364" s="52"/>
      <c r="B364" s="52"/>
      <c r="C364" s="52"/>
      <c r="D364" s="52"/>
      <c r="E364" s="52"/>
      <c r="F364" s="52"/>
      <c r="G364" s="52"/>
    </row>
    <row r="365" spans="1:7" s="43" customFormat="1" ht="13.8">
      <c r="A365" s="52"/>
      <c r="B365" s="52"/>
      <c r="C365" s="52"/>
      <c r="D365" s="52"/>
      <c r="E365" s="52"/>
      <c r="F365" s="52"/>
      <c r="G365" s="52"/>
    </row>
    <row r="366" spans="1:7" s="43" customFormat="1" ht="13.8">
      <c r="A366" s="52"/>
      <c r="B366" s="52"/>
      <c r="C366" s="52"/>
      <c r="D366" s="52"/>
      <c r="E366" s="52"/>
      <c r="F366" s="52"/>
      <c r="G366" s="52"/>
    </row>
    <row r="367" spans="1:7" s="43" customFormat="1" ht="13.8">
      <c r="A367" s="52"/>
      <c r="B367" s="52"/>
      <c r="C367" s="52"/>
      <c r="D367" s="52"/>
      <c r="E367" s="52"/>
      <c r="F367" s="52"/>
      <c r="G367" s="52"/>
    </row>
    <row r="368" spans="1:7" s="43" customFormat="1" ht="13.8">
      <c r="A368" s="52"/>
      <c r="B368" s="52"/>
      <c r="C368" s="52"/>
      <c r="D368" s="52"/>
      <c r="E368" s="52"/>
      <c r="F368" s="52"/>
      <c r="G368" s="52"/>
    </row>
    <row r="369" spans="1:7" s="43" customFormat="1" ht="13.8">
      <c r="A369" s="52"/>
      <c r="B369" s="52"/>
      <c r="C369" s="52"/>
      <c r="D369" s="52"/>
      <c r="E369" s="52"/>
      <c r="F369" s="52"/>
      <c r="G369" s="52"/>
    </row>
    <row r="370" spans="1:7" s="43" customFormat="1" ht="13.8">
      <c r="A370" s="52"/>
      <c r="B370" s="52"/>
      <c r="C370" s="52"/>
      <c r="D370" s="52"/>
      <c r="E370" s="52"/>
      <c r="F370" s="52"/>
      <c r="G370" s="52"/>
    </row>
    <row r="371" spans="1:7" s="43" customFormat="1" ht="13.8">
      <c r="A371" s="52"/>
      <c r="B371" s="52"/>
      <c r="C371" s="52"/>
      <c r="D371" s="52"/>
      <c r="E371" s="52"/>
      <c r="F371" s="52"/>
      <c r="G371" s="52"/>
    </row>
    <row r="372" spans="1:7" s="43" customFormat="1" ht="13.8">
      <c r="A372" s="52"/>
      <c r="B372" s="52"/>
      <c r="C372" s="52"/>
      <c r="D372" s="52"/>
      <c r="E372" s="52"/>
      <c r="F372" s="52"/>
      <c r="G372" s="52"/>
    </row>
    <row r="373" spans="1:7" s="43" customFormat="1" ht="13.8">
      <c r="A373" s="52"/>
      <c r="B373" s="52"/>
      <c r="C373" s="52"/>
      <c r="D373" s="52"/>
      <c r="E373" s="52"/>
      <c r="F373" s="52"/>
      <c r="G373" s="52"/>
    </row>
    <row r="374" spans="1:7" s="43" customFormat="1" ht="13.8">
      <c r="A374" s="52"/>
      <c r="B374" s="52"/>
      <c r="C374" s="52"/>
      <c r="D374" s="52"/>
      <c r="E374" s="52"/>
      <c r="F374" s="52"/>
      <c r="G374" s="52"/>
    </row>
    <row r="375" spans="1:7" s="43" customFormat="1" ht="13.8">
      <c r="A375" s="52"/>
      <c r="B375" s="52"/>
      <c r="C375" s="52"/>
      <c r="D375" s="52"/>
      <c r="E375" s="52"/>
      <c r="F375" s="52"/>
      <c r="G375" s="52"/>
    </row>
    <row r="376" spans="1:7" s="43" customFormat="1" ht="13.8">
      <c r="A376" s="52"/>
      <c r="B376" s="52"/>
      <c r="C376" s="52"/>
      <c r="D376" s="52"/>
      <c r="E376" s="52"/>
      <c r="F376" s="52"/>
      <c r="G376" s="52"/>
    </row>
    <row r="377" spans="1:7" s="43" customFormat="1" ht="13.8">
      <c r="A377" s="52"/>
      <c r="B377" s="52"/>
      <c r="C377" s="52"/>
      <c r="D377" s="52"/>
      <c r="E377" s="52"/>
      <c r="F377" s="52"/>
      <c r="G377" s="52"/>
    </row>
    <row r="378" spans="1:7" s="43" customFormat="1" ht="13.8">
      <c r="A378" s="52"/>
      <c r="B378" s="52"/>
      <c r="C378" s="52"/>
      <c r="D378" s="52"/>
      <c r="E378" s="52"/>
      <c r="F378" s="52"/>
      <c r="G378" s="52"/>
    </row>
    <row r="379" spans="1:7" s="43" customFormat="1" ht="13.8">
      <c r="A379" s="52"/>
      <c r="B379" s="52"/>
      <c r="C379" s="52"/>
      <c r="D379" s="52"/>
      <c r="E379" s="52"/>
      <c r="F379" s="52"/>
      <c r="G379" s="52"/>
    </row>
    <row r="380" spans="1:7" s="43" customFormat="1" ht="13.8">
      <c r="A380" s="52"/>
      <c r="B380" s="52"/>
      <c r="C380" s="52"/>
      <c r="D380" s="52"/>
      <c r="E380" s="52"/>
      <c r="F380" s="52"/>
      <c r="G380" s="52"/>
    </row>
    <row r="381" spans="1:7" s="43" customFormat="1" ht="13.8">
      <c r="A381" s="52"/>
      <c r="B381" s="52"/>
      <c r="C381" s="52"/>
      <c r="D381" s="52"/>
      <c r="E381" s="52"/>
      <c r="F381" s="52"/>
      <c r="G381" s="52"/>
    </row>
    <row r="382" spans="1:7" s="43" customFormat="1" ht="13.8">
      <c r="A382" s="52"/>
      <c r="B382" s="52"/>
      <c r="C382" s="52"/>
      <c r="D382" s="52"/>
      <c r="E382" s="52"/>
      <c r="F382" s="52"/>
      <c r="G382" s="52"/>
    </row>
    <row r="383" spans="1:7" s="43" customFormat="1" ht="13.8">
      <c r="A383" s="52"/>
      <c r="B383" s="52"/>
      <c r="C383" s="52"/>
      <c r="D383" s="52"/>
      <c r="E383" s="52"/>
      <c r="F383" s="52"/>
      <c r="G383" s="52"/>
    </row>
    <row r="384" spans="1:7" s="43" customFormat="1" ht="13.8">
      <c r="A384" s="52"/>
      <c r="B384" s="52"/>
      <c r="C384" s="52"/>
      <c r="D384" s="52"/>
      <c r="E384" s="52"/>
      <c r="F384" s="52"/>
      <c r="G384" s="52"/>
    </row>
    <row r="385" spans="1:7" s="43" customFormat="1" ht="13.8">
      <c r="A385" s="52"/>
      <c r="B385" s="52"/>
      <c r="C385" s="52"/>
      <c r="D385" s="52"/>
      <c r="E385" s="52"/>
      <c r="F385" s="52"/>
      <c r="G385" s="52"/>
    </row>
    <row r="386" spans="1:7" s="43" customFormat="1" ht="13.8">
      <c r="A386" s="52"/>
      <c r="B386" s="52"/>
      <c r="C386" s="52"/>
      <c r="D386" s="52"/>
      <c r="E386" s="52"/>
      <c r="F386" s="52"/>
      <c r="G386" s="52"/>
    </row>
    <row r="387" spans="1:7" s="43" customFormat="1" ht="13.8">
      <c r="A387" s="52"/>
      <c r="B387" s="52"/>
      <c r="C387" s="52"/>
      <c r="D387" s="52"/>
      <c r="E387" s="52"/>
      <c r="F387" s="52"/>
      <c r="G387" s="52"/>
    </row>
    <row r="388" spans="1:7" s="43" customFormat="1" ht="13.8">
      <c r="A388" s="52"/>
      <c r="B388" s="52"/>
      <c r="C388" s="52"/>
      <c r="D388" s="52"/>
      <c r="E388" s="52"/>
      <c r="F388" s="52"/>
      <c r="G388" s="52"/>
    </row>
    <row r="389" spans="1:7" s="43" customFormat="1" ht="13.8">
      <c r="A389" s="52"/>
      <c r="B389" s="52"/>
      <c r="C389" s="52"/>
      <c r="D389" s="52"/>
      <c r="E389" s="52"/>
      <c r="F389" s="52"/>
      <c r="G389" s="52"/>
    </row>
    <row r="390" spans="1:7" s="43" customFormat="1" ht="13.8">
      <c r="A390" s="52"/>
      <c r="B390" s="52"/>
      <c r="C390" s="52"/>
      <c r="D390" s="52"/>
      <c r="E390" s="52"/>
      <c r="F390" s="52"/>
      <c r="G390" s="52"/>
    </row>
    <row r="391" spans="1:7" s="43" customFormat="1" ht="13.8">
      <c r="A391" s="52"/>
      <c r="B391" s="52"/>
      <c r="C391" s="52"/>
      <c r="D391" s="52"/>
      <c r="E391" s="52"/>
      <c r="F391" s="52"/>
      <c r="G391" s="52"/>
    </row>
    <row r="392" spans="1:7" s="43" customFormat="1" ht="13.8">
      <c r="A392" s="52"/>
      <c r="B392" s="52"/>
      <c r="C392" s="52"/>
      <c r="D392" s="52"/>
      <c r="E392" s="52"/>
      <c r="F392" s="52"/>
      <c r="G392" s="52"/>
    </row>
    <row r="393" spans="1:7" s="43" customFormat="1" ht="13.8">
      <c r="A393" s="52"/>
      <c r="B393" s="52"/>
      <c r="C393" s="52"/>
      <c r="D393" s="52"/>
      <c r="E393" s="52"/>
      <c r="F393" s="52"/>
      <c r="G393" s="52"/>
    </row>
    <row r="394" spans="1:7" s="43" customFormat="1" ht="13.8">
      <c r="A394" s="52"/>
      <c r="B394" s="52"/>
      <c r="C394" s="52"/>
      <c r="D394" s="52"/>
      <c r="E394" s="52"/>
      <c r="F394" s="52"/>
      <c r="G394" s="52"/>
    </row>
    <row r="395" spans="1:7" s="43" customFormat="1" ht="13.8">
      <c r="A395" s="52"/>
      <c r="B395" s="52"/>
      <c r="C395" s="52"/>
      <c r="D395" s="52"/>
      <c r="E395" s="52"/>
      <c r="F395" s="52"/>
      <c r="G395" s="52"/>
    </row>
    <row r="396" spans="1:7" s="43" customFormat="1" ht="13.8">
      <c r="A396" s="52"/>
      <c r="B396" s="52"/>
      <c r="C396" s="52"/>
      <c r="D396" s="52"/>
      <c r="E396" s="52"/>
      <c r="F396" s="52"/>
      <c r="G396" s="52"/>
    </row>
    <row r="397" spans="1:7" s="43" customFormat="1" ht="13.8">
      <c r="A397" s="52"/>
      <c r="B397" s="52"/>
      <c r="C397" s="52"/>
      <c r="D397" s="52"/>
      <c r="E397" s="52"/>
      <c r="F397" s="52"/>
      <c r="G397" s="52"/>
    </row>
    <row r="398" spans="1:7" s="43" customFormat="1" ht="13.8">
      <c r="A398" s="52"/>
      <c r="B398" s="52"/>
      <c r="C398" s="52"/>
      <c r="D398" s="52"/>
      <c r="E398" s="52"/>
      <c r="F398" s="52"/>
      <c r="G398" s="52"/>
    </row>
    <row r="399" spans="1:7" s="43" customFormat="1" ht="13.8">
      <c r="A399" s="52"/>
      <c r="B399" s="52"/>
      <c r="C399" s="52"/>
      <c r="D399" s="52"/>
      <c r="E399" s="52"/>
      <c r="F399" s="52"/>
      <c r="G399" s="52"/>
    </row>
    <row r="400" spans="1:7" s="43" customFormat="1" ht="13.8">
      <c r="A400" s="52"/>
      <c r="B400" s="52"/>
      <c r="C400" s="52"/>
      <c r="D400" s="52"/>
      <c r="E400" s="52"/>
      <c r="F400" s="52"/>
      <c r="G400" s="52"/>
    </row>
    <row r="401" spans="1:7" s="43" customFormat="1" ht="13.8">
      <c r="A401" s="52"/>
      <c r="B401" s="52"/>
      <c r="C401" s="52"/>
      <c r="D401" s="52"/>
      <c r="E401" s="52"/>
      <c r="F401" s="52"/>
      <c r="G401" s="52"/>
    </row>
    <row r="402" spans="1:7" s="43" customFormat="1" ht="13.8">
      <c r="A402" s="52"/>
      <c r="B402" s="52"/>
      <c r="C402" s="52"/>
      <c r="D402" s="52"/>
      <c r="E402" s="52"/>
      <c r="F402" s="52"/>
      <c r="G402" s="52"/>
    </row>
    <row r="403" spans="1:7" s="43" customFormat="1" ht="13.8">
      <c r="A403" s="52"/>
      <c r="B403" s="52"/>
      <c r="C403" s="52"/>
      <c r="D403" s="52"/>
      <c r="E403" s="52"/>
      <c r="F403" s="52"/>
      <c r="G403" s="52"/>
    </row>
    <row r="404" spans="1:7" s="43" customFormat="1" ht="13.8">
      <c r="A404" s="52"/>
      <c r="B404" s="52"/>
      <c r="C404" s="52"/>
      <c r="D404" s="52"/>
      <c r="E404" s="52"/>
      <c r="F404" s="52"/>
      <c r="G404" s="52"/>
    </row>
    <row r="405" spans="1:7" s="43" customFormat="1" ht="13.8">
      <c r="A405" s="52"/>
      <c r="B405" s="52"/>
      <c r="C405" s="52"/>
      <c r="D405" s="52"/>
      <c r="E405" s="52"/>
      <c r="F405" s="52"/>
      <c r="G405" s="52"/>
    </row>
    <row r="406" spans="1:7" s="43" customFormat="1" ht="13.8">
      <c r="A406" s="52"/>
      <c r="B406" s="52"/>
      <c r="C406" s="52"/>
      <c r="D406" s="52"/>
      <c r="E406" s="52"/>
      <c r="F406" s="52"/>
      <c r="G406" s="52"/>
    </row>
    <row r="407" spans="1:7" s="43" customFormat="1" ht="13.8">
      <c r="A407" s="52"/>
      <c r="B407" s="52"/>
      <c r="C407" s="52"/>
      <c r="D407" s="52"/>
      <c r="E407" s="52"/>
      <c r="F407" s="52"/>
      <c r="G407" s="52"/>
    </row>
    <row r="408" spans="1:7" s="43" customFormat="1" ht="13.8">
      <c r="A408" s="52"/>
      <c r="B408" s="52"/>
      <c r="C408" s="52"/>
      <c r="D408" s="52"/>
      <c r="E408" s="52"/>
      <c r="F408" s="52"/>
      <c r="G408" s="52"/>
    </row>
    <row r="409" spans="1:7" s="43" customFormat="1" ht="13.8">
      <c r="A409" s="52"/>
      <c r="B409" s="52"/>
      <c r="C409" s="52"/>
      <c r="D409" s="52"/>
      <c r="E409" s="52"/>
      <c r="F409" s="52"/>
      <c r="G409" s="52"/>
    </row>
    <row r="410" spans="1:7" s="43" customFormat="1" ht="13.8">
      <c r="A410" s="52"/>
      <c r="B410" s="52"/>
      <c r="C410" s="52"/>
      <c r="D410" s="52"/>
      <c r="E410" s="52"/>
      <c r="F410" s="52"/>
      <c r="G410" s="52"/>
    </row>
    <row r="411" spans="1:7" s="43" customFormat="1" ht="13.8">
      <c r="A411" s="52"/>
      <c r="B411" s="52"/>
      <c r="C411" s="52"/>
      <c r="D411" s="52"/>
      <c r="E411" s="52"/>
      <c r="F411" s="52"/>
      <c r="G411" s="52"/>
    </row>
    <row r="412" spans="1:7" s="43" customFormat="1" ht="13.8">
      <c r="A412" s="52"/>
      <c r="B412" s="52"/>
      <c r="C412" s="52"/>
      <c r="D412" s="52"/>
      <c r="E412" s="52"/>
      <c r="F412" s="52"/>
      <c r="G412" s="52"/>
    </row>
    <row r="413" spans="1:7" s="43" customFormat="1" ht="13.8">
      <c r="A413" s="52"/>
      <c r="B413" s="52"/>
      <c r="C413" s="52"/>
      <c r="D413" s="52"/>
      <c r="E413" s="52"/>
      <c r="F413" s="52"/>
      <c r="G413" s="52"/>
    </row>
    <row r="414" spans="1:7" s="43" customFormat="1" ht="13.8">
      <c r="A414" s="52"/>
      <c r="B414" s="52"/>
      <c r="C414" s="52"/>
      <c r="D414" s="52"/>
      <c r="E414" s="52"/>
      <c r="F414" s="52"/>
      <c r="G414" s="52"/>
    </row>
    <row r="415" spans="1:7" s="43" customFormat="1" ht="13.8">
      <c r="A415" s="52"/>
      <c r="B415" s="52"/>
      <c r="C415" s="52"/>
      <c r="D415" s="52"/>
      <c r="E415" s="52"/>
      <c r="F415" s="52"/>
      <c r="G415" s="52"/>
    </row>
    <row r="416" spans="1:7" s="43" customFormat="1" ht="13.8">
      <c r="A416" s="52"/>
      <c r="B416" s="52"/>
      <c r="C416" s="52"/>
      <c r="D416" s="52"/>
      <c r="E416" s="52"/>
      <c r="F416" s="52"/>
      <c r="G416" s="52"/>
    </row>
    <row r="417" spans="1:7" s="43" customFormat="1" ht="13.8">
      <c r="A417" s="52"/>
      <c r="B417" s="52"/>
      <c r="C417" s="52"/>
      <c r="D417" s="52"/>
      <c r="E417" s="52"/>
      <c r="F417" s="52"/>
      <c r="G417" s="52"/>
    </row>
    <row r="418" spans="1:7" s="43" customFormat="1" ht="13.8">
      <c r="A418" s="52"/>
      <c r="B418" s="52"/>
      <c r="C418" s="52"/>
      <c r="D418" s="52"/>
      <c r="E418" s="52"/>
      <c r="F418" s="52"/>
      <c r="G418" s="52"/>
    </row>
    <row r="419" spans="1:7" s="43" customFormat="1" ht="13.8">
      <c r="A419" s="52"/>
      <c r="B419" s="52"/>
      <c r="C419" s="52"/>
      <c r="D419" s="52"/>
      <c r="E419" s="52"/>
      <c r="F419" s="52"/>
      <c r="G419" s="52"/>
    </row>
    <row r="420" spans="1:7" s="43" customFormat="1" ht="13.8">
      <c r="A420" s="52"/>
      <c r="B420" s="52"/>
      <c r="C420" s="52"/>
      <c r="D420" s="52"/>
      <c r="E420" s="52"/>
      <c r="F420" s="52"/>
      <c r="G420" s="52"/>
    </row>
    <row r="421" spans="1:7" s="43" customFormat="1" ht="13.8">
      <c r="A421" s="52"/>
      <c r="B421" s="52"/>
      <c r="C421" s="52"/>
      <c r="D421" s="52"/>
      <c r="E421" s="52"/>
      <c r="F421" s="52"/>
      <c r="G421" s="52"/>
    </row>
    <row r="422" spans="1:7" s="43" customFormat="1" ht="13.8">
      <c r="A422" s="52"/>
      <c r="B422" s="52"/>
      <c r="C422" s="52"/>
      <c r="D422" s="52"/>
      <c r="E422" s="52"/>
      <c r="F422" s="52"/>
      <c r="G422" s="52"/>
    </row>
    <row r="423" spans="1:7" s="43" customFormat="1" ht="13.8">
      <c r="A423" s="52"/>
      <c r="B423" s="52"/>
      <c r="C423" s="52"/>
      <c r="D423" s="52"/>
      <c r="E423" s="52"/>
      <c r="F423" s="52"/>
      <c r="G423" s="52"/>
    </row>
    <row r="424" spans="1:7" s="43" customFormat="1" ht="13.8">
      <c r="A424" s="52"/>
      <c r="B424" s="52"/>
      <c r="C424" s="52"/>
      <c r="D424" s="52"/>
      <c r="E424" s="52"/>
      <c r="F424" s="52"/>
      <c r="G424" s="52"/>
    </row>
    <row r="425" spans="1:7" s="43" customFormat="1" ht="13.8">
      <c r="A425" s="52"/>
      <c r="B425" s="52"/>
      <c r="C425" s="52"/>
      <c r="D425" s="52"/>
      <c r="E425" s="52"/>
      <c r="F425" s="52"/>
      <c r="G425" s="52"/>
    </row>
    <row r="426" spans="1:7" s="43" customFormat="1" ht="13.8">
      <c r="A426" s="52"/>
      <c r="B426" s="52"/>
      <c r="C426" s="52"/>
      <c r="D426" s="52"/>
      <c r="E426" s="52"/>
      <c r="F426" s="52"/>
      <c r="G426" s="52"/>
    </row>
    <row r="427" spans="1:7" s="43" customFormat="1" ht="13.8">
      <c r="A427" s="52"/>
      <c r="B427" s="52"/>
      <c r="C427" s="52"/>
      <c r="D427" s="52"/>
      <c r="E427" s="52"/>
      <c r="F427" s="52"/>
      <c r="G427" s="52"/>
    </row>
    <row r="428" spans="1:7" s="43" customFormat="1" ht="13.8">
      <c r="A428" s="52"/>
      <c r="B428" s="52"/>
      <c r="C428" s="52"/>
      <c r="D428" s="52"/>
      <c r="E428" s="52"/>
      <c r="F428" s="52"/>
      <c r="G428" s="52"/>
    </row>
    <row r="429" spans="1:7" s="43" customFormat="1" ht="13.8">
      <c r="A429" s="52"/>
      <c r="B429" s="52"/>
      <c r="C429" s="52"/>
      <c r="D429" s="52"/>
      <c r="E429" s="52"/>
      <c r="F429" s="52"/>
      <c r="G429" s="52"/>
    </row>
    <row r="430" spans="1:7" s="43" customFormat="1" ht="13.8">
      <c r="A430" s="52"/>
      <c r="B430" s="52"/>
      <c r="C430" s="52"/>
      <c r="D430" s="52"/>
      <c r="E430" s="52"/>
      <c r="F430" s="52"/>
      <c r="G430" s="52"/>
    </row>
    <row r="431" spans="1:7" s="43" customFormat="1" ht="13.8">
      <c r="A431" s="52"/>
      <c r="B431" s="52"/>
      <c r="C431" s="52"/>
      <c r="D431" s="52"/>
      <c r="E431" s="52"/>
      <c r="F431" s="52"/>
      <c r="G431" s="52"/>
    </row>
    <row r="432" spans="1:7" s="43" customFormat="1" ht="13.8">
      <c r="A432" s="52"/>
      <c r="B432" s="52"/>
      <c r="C432" s="52"/>
      <c r="D432" s="52"/>
      <c r="E432" s="52"/>
      <c r="F432" s="52"/>
      <c r="G432" s="52"/>
    </row>
    <row r="433" spans="1:7" s="43" customFormat="1" ht="13.8">
      <c r="A433" s="52"/>
      <c r="B433" s="52"/>
      <c r="C433" s="52"/>
      <c r="D433" s="52"/>
      <c r="E433" s="52"/>
      <c r="F433" s="52"/>
      <c r="G433" s="52"/>
    </row>
    <row r="434" spans="1:7" s="43" customFormat="1" ht="13.8">
      <c r="A434" s="52"/>
      <c r="B434" s="52"/>
      <c r="C434" s="52"/>
      <c r="D434" s="52"/>
      <c r="E434" s="52"/>
      <c r="F434" s="52"/>
      <c r="G434" s="52"/>
    </row>
    <row r="435" spans="1:7" s="43" customFormat="1" ht="13.8">
      <c r="A435" s="52"/>
      <c r="B435" s="52"/>
      <c r="C435" s="52"/>
      <c r="D435" s="52"/>
      <c r="E435" s="52"/>
      <c r="F435" s="52"/>
      <c r="G435" s="52"/>
    </row>
    <row r="436" spans="1:7" s="43" customFormat="1" ht="13.8">
      <c r="A436" s="52"/>
      <c r="B436" s="52"/>
      <c r="C436" s="52"/>
      <c r="D436" s="52"/>
      <c r="E436" s="52"/>
      <c r="F436" s="52"/>
      <c r="G436" s="52"/>
    </row>
    <row r="437" spans="1:7" s="43" customFormat="1" ht="13.8">
      <c r="A437" s="52"/>
      <c r="B437" s="52"/>
      <c r="C437" s="52"/>
      <c r="D437" s="52"/>
      <c r="E437" s="52"/>
      <c r="F437" s="52"/>
      <c r="G437" s="52"/>
    </row>
    <row r="438" spans="1:7" s="43" customFormat="1" ht="13.8">
      <c r="A438" s="52"/>
      <c r="B438" s="52"/>
      <c r="C438" s="52"/>
      <c r="D438" s="52"/>
      <c r="E438" s="52"/>
      <c r="F438" s="52"/>
      <c r="G438" s="52"/>
    </row>
    <row r="439" spans="1:7" s="43" customFormat="1" ht="13.8">
      <c r="A439" s="52"/>
      <c r="B439" s="52"/>
      <c r="C439" s="52"/>
      <c r="D439" s="52"/>
      <c r="E439" s="52"/>
      <c r="F439" s="52"/>
      <c r="G439" s="52"/>
    </row>
    <row r="440" spans="1:7" s="43" customFormat="1" ht="13.8">
      <c r="A440" s="52"/>
      <c r="B440" s="52"/>
      <c r="C440" s="52"/>
      <c r="D440" s="52"/>
      <c r="E440" s="52"/>
      <c r="F440" s="52"/>
      <c r="G440" s="52"/>
    </row>
    <row r="441" spans="1:7" s="43" customFormat="1" ht="13.8">
      <c r="A441" s="52"/>
      <c r="B441" s="52"/>
      <c r="C441" s="52"/>
      <c r="D441" s="52"/>
      <c r="E441" s="52"/>
      <c r="F441" s="52"/>
      <c r="G441" s="52"/>
    </row>
    <row r="442" spans="1:7" s="43" customFormat="1" ht="13.8">
      <c r="A442" s="52"/>
      <c r="B442" s="52"/>
      <c r="C442" s="52"/>
      <c r="D442" s="52"/>
      <c r="E442" s="52"/>
      <c r="F442" s="52"/>
      <c r="G442" s="52"/>
    </row>
    <row r="443" spans="1:7" s="43" customFormat="1" ht="13.8">
      <c r="A443" s="52"/>
      <c r="B443" s="52"/>
      <c r="C443" s="52"/>
      <c r="D443" s="52"/>
      <c r="E443" s="52"/>
      <c r="F443" s="52"/>
      <c r="G443" s="52"/>
    </row>
    <row r="444" spans="1:7" s="43" customFormat="1" ht="13.8">
      <c r="A444" s="52"/>
      <c r="B444" s="52"/>
      <c r="C444" s="52"/>
      <c r="D444" s="52"/>
      <c r="E444" s="52"/>
      <c r="F444" s="52"/>
      <c r="G444" s="52"/>
    </row>
    <row r="445" spans="1:7" s="43" customFormat="1" ht="13.8">
      <c r="A445" s="52"/>
      <c r="B445" s="52"/>
      <c r="C445" s="52"/>
      <c r="D445" s="52"/>
      <c r="E445" s="52"/>
      <c r="F445" s="52"/>
      <c r="G445" s="52"/>
    </row>
    <row r="446" spans="1:7" s="43" customFormat="1" ht="13.8">
      <c r="A446" s="52"/>
      <c r="B446" s="52"/>
      <c r="C446" s="52"/>
      <c r="D446" s="52"/>
      <c r="E446" s="52"/>
      <c r="F446" s="52"/>
      <c r="G446" s="52"/>
    </row>
    <row r="447" spans="1:7" s="43" customFormat="1" ht="13.8">
      <c r="A447" s="52"/>
      <c r="B447" s="52"/>
      <c r="C447" s="52"/>
      <c r="D447" s="52"/>
      <c r="E447" s="52"/>
      <c r="F447" s="52"/>
      <c r="G447" s="52"/>
    </row>
    <row r="448" spans="1:7" s="43" customFormat="1" ht="13.8">
      <c r="A448" s="52"/>
      <c r="B448" s="52"/>
      <c r="C448" s="52"/>
      <c r="D448" s="52"/>
      <c r="E448" s="52"/>
      <c r="F448" s="52"/>
      <c r="G448" s="52"/>
    </row>
    <row r="449" spans="1:7" s="43" customFormat="1" ht="13.8">
      <c r="A449" s="52"/>
      <c r="B449" s="52"/>
      <c r="C449" s="52"/>
      <c r="D449" s="52"/>
      <c r="E449" s="52"/>
      <c r="F449" s="52"/>
      <c r="G449" s="52"/>
    </row>
    <row r="450" spans="1:7" s="43" customFormat="1" ht="13.8">
      <c r="A450" s="52"/>
      <c r="B450" s="52"/>
      <c r="C450" s="52"/>
      <c r="D450" s="52"/>
      <c r="E450" s="52"/>
      <c r="F450" s="52"/>
      <c r="G450" s="52"/>
    </row>
    <row r="451" spans="1:7" s="43" customFormat="1" ht="13.8">
      <c r="A451" s="52"/>
      <c r="B451" s="52"/>
      <c r="C451" s="52"/>
      <c r="D451" s="52"/>
      <c r="E451" s="52"/>
      <c r="F451" s="52"/>
      <c r="G451" s="52"/>
    </row>
    <row r="452" spans="1:7" s="43" customFormat="1" ht="13.8">
      <c r="A452" s="52"/>
      <c r="B452" s="52"/>
      <c r="C452" s="52"/>
      <c r="D452" s="52"/>
      <c r="E452" s="52"/>
      <c r="F452" s="52"/>
      <c r="G452" s="52"/>
    </row>
    <row r="453" spans="1:7" s="43" customFormat="1" ht="13.8">
      <c r="A453" s="52"/>
      <c r="B453" s="52"/>
      <c r="C453" s="52"/>
      <c r="D453" s="52"/>
      <c r="E453" s="52"/>
      <c r="F453" s="52"/>
      <c r="G453" s="52"/>
    </row>
    <row r="454" spans="1:7" s="43" customFormat="1" ht="13.8">
      <c r="A454" s="52"/>
      <c r="B454" s="52"/>
      <c r="C454" s="52"/>
      <c r="D454" s="52"/>
      <c r="E454" s="52"/>
      <c r="F454" s="52"/>
      <c r="G454" s="52"/>
    </row>
    <row r="455" spans="1:7" s="43" customFormat="1" ht="13.8">
      <c r="A455" s="52"/>
      <c r="B455" s="52"/>
      <c r="C455" s="52"/>
      <c r="D455" s="52"/>
      <c r="E455" s="52"/>
      <c r="F455" s="52"/>
      <c r="G455" s="52"/>
    </row>
    <row r="456" spans="1:7" s="43" customFormat="1" ht="13.8">
      <c r="A456" s="52"/>
      <c r="B456" s="52"/>
      <c r="C456" s="52"/>
      <c r="D456" s="52"/>
      <c r="E456" s="52"/>
      <c r="F456" s="52"/>
      <c r="G456" s="52"/>
    </row>
    <row r="457" spans="1:7" s="43" customFormat="1" ht="13.8">
      <c r="A457" s="52"/>
      <c r="B457" s="52"/>
      <c r="C457" s="52"/>
      <c r="D457" s="52"/>
      <c r="E457" s="52"/>
      <c r="F457" s="52"/>
      <c r="G457" s="52"/>
    </row>
    <row r="458" spans="1:7" s="43" customFormat="1" ht="13.8">
      <c r="A458" s="52"/>
      <c r="B458" s="52"/>
      <c r="C458" s="52"/>
      <c r="D458" s="52"/>
      <c r="E458" s="52"/>
      <c r="F458" s="52"/>
      <c r="G458" s="52"/>
    </row>
    <row r="459" spans="1:7" s="43" customFormat="1" ht="13.8">
      <c r="A459" s="52"/>
      <c r="B459" s="52"/>
      <c r="C459" s="52"/>
      <c r="D459" s="52"/>
      <c r="E459" s="52"/>
      <c r="F459" s="52"/>
      <c r="G459" s="52"/>
    </row>
    <row r="460" spans="1:7" s="43" customFormat="1" ht="13.8">
      <c r="A460" s="52"/>
      <c r="B460" s="52"/>
      <c r="C460" s="52"/>
      <c r="D460" s="52"/>
      <c r="E460" s="52"/>
      <c r="F460" s="52"/>
      <c r="G460" s="52"/>
    </row>
    <row r="461" spans="1:7" s="43" customFormat="1" ht="13.8">
      <c r="A461" s="52"/>
      <c r="B461" s="52"/>
      <c r="C461" s="52"/>
      <c r="D461" s="52"/>
      <c r="E461" s="52"/>
      <c r="F461" s="52"/>
      <c r="G461" s="52"/>
    </row>
    <row r="462" spans="1:7" s="43" customFormat="1" ht="13.8">
      <c r="A462" s="52"/>
      <c r="B462" s="52"/>
      <c r="C462" s="52"/>
      <c r="D462" s="52"/>
      <c r="E462" s="52"/>
      <c r="F462" s="52"/>
      <c r="G462" s="52"/>
    </row>
    <row r="463" spans="1:7" s="43" customFormat="1" ht="13.8">
      <c r="A463" s="52"/>
      <c r="B463" s="52"/>
      <c r="C463" s="52"/>
      <c r="D463" s="52"/>
      <c r="E463" s="52"/>
      <c r="F463" s="52"/>
      <c r="G463" s="52"/>
    </row>
    <row r="464" spans="1:7" s="43" customFormat="1" ht="13.8">
      <c r="A464" s="52"/>
      <c r="B464" s="52"/>
      <c r="C464" s="52"/>
      <c r="D464" s="52"/>
      <c r="E464" s="52"/>
      <c r="F464" s="52"/>
      <c r="G464" s="52"/>
    </row>
    <row r="465" spans="1:7" s="43" customFormat="1" ht="13.8">
      <c r="A465" s="52"/>
      <c r="B465" s="52"/>
      <c r="C465" s="52"/>
      <c r="D465" s="52"/>
      <c r="E465" s="52"/>
      <c r="F465" s="52"/>
      <c r="G465" s="52"/>
    </row>
    <row r="466" spans="1:7" s="43" customFormat="1" ht="13.8">
      <c r="A466" s="52"/>
      <c r="B466" s="52"/>
      <c r="C466" s="52"/>
      <c r="D466" s="52"/>
      <c r="E466" s="52"/>
      <c r="F466" s="52"/>
      <c r="G466" s="52"/>
    </row>
    <row r="467" spans="1:7" s="43" customFormat="1" ht="13.8">
      <c r="A467" s="52"/>
      <c r="B467" s="52"/>
      <c r="C467" s="52"/>
      <c r="D467" s="52"/>
      <c r="E467" s="52"/>
      <c r="F467" s="52"/>
      <c r="G467" s="52"/>
    </row>
    <row r="468" spans="1:7" s="43" customFormat="1" ht="13.8">
      <c r="A468" s="52"/>
      <c r="B468" s="52"/>
      <c r="C468" s="52"/>
      <c r="D468" s="52"/>
      <c r="E468" s="52"/>
      <c r="F468" s="52"/>
      <c r="G468" s="52"/>
    </row>
    <row r="469" spans="1:7" s="43" customFormat="1" ht="13.8">
      <c r="A469" s="52"/>
      <c r="B469" s="52"/>
      <c r="C469" s="52"/>
      <c r="D469" s="52"/>
      <c r="E469" s="52"/>
      <c r="F469" s="52"/>
      <c r="G469" s="52"/>
    </row>
    <row r="470" spans="1:7" s="43" customFormat="1" ht="13.8">
      <c r="A470" s="52"/>
      <c r="B470" s="52"/>
      <c r="C470" s="52"/>
      <c r="D470" s="52"/>
      <c r="E470" s="52"/>
      <c r="F470" s="52"/>
      <c r="G470" s="52"/>
    </row>
    <row r="471" spans="1:7" s="43" customFormat="1" ht="13.8">
      <c r="A471" s="52"/>
      <c r="B471" s="52"/>
      <c r="C471" s="52"/>
      <c r="D471" s="52"/>
      <c r="E471" s="52"/>
      <c r="F471" s="52"/>
      <c r="G471" s="52"/>
    </row>
  </sheetData>
  <sheetProtection algorithmName="SHA-512" hashValue="ZgX8MW7OECwivqrJQsgwU/P6aUYs9b9ieI3g8UTqxY/fYJV5jmMlARgfqXBfHhr6iP4sWtvRL2ADoU8ba5CrqQ==" saltValue="FT1nxdhwyS5WMpQJlhjKrQ==" spinCount="100000" sheet="1" formatCells="0" formatColumns="0" formatRows="0"/>
  <mergeCells count="80">
    <mergeCell ref="F59:L69"/>
    <mergeCell ref="A60:C60"/>
    <mergeCell ref="C63:E63"/>
    <mergeCell ref="D66:E66"/>
    <mergeCell ref="A64:E64"/>
    <mergeCell ref="E55:J55"/>
    <mergeCell ref="K55:L55"/>
    <mergeCell ref="E56:J56"/>
    <mergeCell ref="K56:L56"/>
    <mergeCell ref="F58:L58"/>
    <mergeCell ref="F48:G48"/>
    <mergeCell ref="H48:I48"/>
    <mergeCell ref="J48:K48"/>
    <mergeCell ref="F49:G49"/>
    <mergeCell ref="F51:G51"/>
    <mergeCell ref="H51:I51"/>
    <mergeCell ref="J51:K51"/>
    <mergeCell ref="H49:I49"/>
    <mergeCell ref="J49:K49"/>
    <mergeCell ref="F46:G46"/>
    <mergeCell ref="H46:I46"/>
    <mergeCell ref="J46:K46"/>
    <mergeCell ref="F47:G47"/>
    <mergeCell ref="H47:I47"/>
    <mergeCell ref="J47:K47"/>
    <mergeCell ref="E40:K40"/>
    <mergeCell ref="E42:K42"/>
    <mergeCell ref="E43:K43"/>
    <mergeCell ref="E44:K44"/>
    <mergeCell ref="E45:K45"/>
    <mergeCell ref="E37:I37"/>
    <mergeCell ref="E35:J35"/>
    <mergeCell ref="E36:I36"/>
    <mergeCell ref="E38:I38"/>
    <mergeCell ref="E39:K39"/>
    <mergeCell ref="E20:L20"/>
    <mergeCell ref="E21:J21"/>
    <mergeCell ref="D22:L23"/>
    <mergeCell ref="E19:L19"/>
    <mergeCell ref="E33:K33"/>
    <mergeCell ref="F13:L13"/>
    <mergeCell ref="F14:L14"/>
    <mergeCell ref="F15:L15"/>
    <mergeCell ref="F16:L16"/>
    <mergeCell ref="E18:L18"/>
    <mergeCell ref="F17:L17"/>
    <mergeCell ref="F12:L12"/>
    <mergeCell ref="A1:E7"/>
    <mergeCell ref="I1:L1"/>
    <mergeCell ref="I2:J2"/>
    <mergeCell ref="I4:L4"/>
    <mergeCell ref="I5:J5"/>
    <mergeCell ref="A9:L9"/>
    <mergeCell ref="A12:C12"/>
    <mergeCell ref="A10:C10"/>
    <mergeCell ref="E10:L10"/>
    <mergeCell ref="E11:F11"/>
    <mergeCell ref="G11:L11"/>
    <mergeCell ref="A23:C23"/>
    <mergeCell ref="E25:J25"/>
    <mergeCell ref="K25:L25"/>
    <mergeCell ref="E26:J26"/>
    <mergeCell ref="K26:L26"/>
    <mergeCell ref="E24:L24"/>
    <mergeCell ref="A27:B27"/>
    <mergeCell ref="E27:K27"/>
    <mergeCell ref="E28:K28"/>
    <mergeCell ref="A29:C29"/>
    <mergeCell ref="E29:K29"/>
    <mergeCell ref="A30:C30"/>
    <mergeCell ref="E30:I30"/>
    <mergeCell ref="E31:I31"/>
    <mergeCell ref="E32:I32"/>
    <mergeCell ref="E34:K34"/>
    <mergeCell ref="E53:L53"/>
    <mergeCell ref="E54:H54"/>
    <mergeCell ref="I54:L54"/>
    <mergeCell ref="F50:G50"/>
    <mergeCell ref="H50:I50"/>
    <mergeCell ref="J50:K50"/>
  </mergeCells>
  <pageMargins left="0.25" right="0.25" top="0.75" bottom="0.55125000000000002" header="0.3" footer="0.3"/>
  <pageSetup paperSize="9" scale="60" orientation="portrait" r:id="rId1"/>
  <headerFooter>
    <oddHeader>&amp;C&amp;"-,Bold"&amp;18&amp;UST VINCENT DE PAUL SOCIETY - QUARTERLY FINANCIAL RETURN - COUNCIL&amp;16
&amp;"-,Regular"&amp;UEMAIL FULL WORKBOOK TO &amp;"-,Bold"quarterlyreturn@svp.org.uk</oddHeader>
    <oddFooter>&amp;C&amp;"-,Bold Italic"&amp;18&amp;KFF0000Please return the Quarterly Financial form no later than the 31st July 2026. Thank you for sending this form in on time.</oddFooter>
  </headerFooter>
  <customProperties>
    <customPr name="GUID" r:id="rId2"/>
  </customProperties>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8CC118-D1E3-452B-BB5B-0226A072B540}">
  <sheetPr codeName="Sheet11">
    <tabColor rgb="FFFFFF00"/>
  </sheetPr>
  <dimension ref="A1:IV178"/>
  <sheetViews>
    <sheetView defaultGridColor="0" colorId="55" zoomScaleNormal="100" workbookViewId="0">
      <pane xSplit="4" ySplit="5" topLeftCell="E6" activePane="bottomRight" state="frozen"/>
      <selection activeCell="L29" sqref="L29"/>
      <selection pane="topRight" activeCell="L29" sqref="L29"/>
      <selection pane="bottomLeft" activeCell="L29" sqref="L29"/>
      <selection pane="bottomRight" activeCell="H17" sqref="H17"/>
    </sheetView>
  </sheetViews>
  <sheetFormatPr defaultColWidth="8.90625" defaultRowHeight="15.6"/>
  <cols>
    <col min="1" max="1" width="7.81640625" style="15" customWidth="1"/>
    <col min="2" max="2" width="31.90625" style="15" customWidth="1"/>
    <col min="3" max="3" width="20.6328125" style="15" customWidth="1"/>
    <col min="4" max="4" width="12.08984375" style="15" customWidth="1"/>
    <col min="5" max="5" width="2.36328125" style="15" customWidth="1"/>
    <col min="6" max="19" width="9.81640625" style="15" customWidth="1"/>
    <col min="20" max="16384" width="8.90625" style="426"/>
  </cols>
  <sheetData>
    <row r="1" spans="1:21" s="15" customFormat="1" ht="18" customHeight="1">
      <c r="A1" s="482" t="s">
        <v>607</v>
      </c>
      <c r="B1" s="482"/>
      <c r="C1" s="115">
        <f>'Info about Council'!C4</f>
        <v>0</v>
      </c>
      <c r="D1" s="116"/>
      <c r="E1" s="116"/>
      <c r="F1" s="117"/>
      <c r="G1" s="117"/>
      <c r="H1" s="117"/>
      <c r="I1" s="117"/>
      <c r="J1" s="117"/>
      <c r="K1" s="117"/>
    </row>
    <row r="2" spans="1:21" s="15" customFormat="1">
      <c r="A2" s="482" t="s">
        <v>608</v>
      </c>
      <c r="B2" s="482"/>
      <c r="C2" s="115">
        <f>'Info about Council'!C5</f>
        <v>0</v>
      </c>
      <c r="D2" s="116"/>
      <c r="E2" s="116"/>
      <c r="F2" s="117"/>
      <c r="G2" s="117"/>
      <c r="H2" s="117"/>
      <c r="I2" s="117"/>
      <c r="J2" s="117"/>
      <c r="K2" s="117"/>
    </row>
    <row r="3" spans="1:21" s="15" customFormat="1">
      <c r="A3" s="611"/>
      <c r="B3" s="611"/>
      <c r="C3" s="144"/>
      <c r="F3" s="117"/>
      <c r="G3" s="117"/>
      <c r="H3" s="117"/>
      <c r="I3" s="117"/>
      <c r="J3" s="117"/>
      <c r="K3" s="117"/>
    </row>
    <row r="4" spans="1:21" s="15" customFormat="1">
      <c r="A4" s="614" t="s">
        <v>707</v>
      </c>
      <c r="B4" s="614"/>
      <c r="C4" s="144"/>
      <c r="F4" s="15" t="s">
        <v>122</v>
      </c>
      <c r="G4" s="117"/>
      <c r="H4" s="117"/>
      <c r="I4" s="117"/>
      <c r="J4" s="117"/>
      <c r="K4" s="117"/>
    </row>
    <row r="5" spans="1:21" s="119" customFormat="1" ht="51.75" customHeight="1">
      <c r="A5" s="614"/>
      <c r="B5" s="614"/>
      <c r="C5" s="118" t="s">
        <v>123</v>
      </c>
      <c r="D5" s="118" t="s">
        <v>706</v>
      </c>
      <c r="E5" s="118"/>
      <c r="F5" s="118">
        <v>46117</v>
      </c>
      <c r="G5" s="118">
        <v>46124</v>
      </c>
      <c r="H5" s="118">
        <v>46131</v>
      </c>
      <c r="I5" s="118">
        <v>46138</v>
      </c>
      <c r="J5" s="118">
        <v>46145</v>
      </c>
      <c r="K5" s="118">
        <v>46152</v>
      </c>
      <c r="L5" s="118">
        <v>46159</v>
      </c>
      <c r="M5" s="118">
        <v>46166</v>
      </c>
      <c r="N5" s="118">
        <v>46173</v>
      </c>
      <c r="O5" s="118">
        <v>46180</v>
      </c>
      <c r="P5" s="118">
        <v>46187</v>
      </c>
      <c r="Q5" s="118">
        <v>46194</v>
      </c>
      <c r="R5" s="118" t="s">
        <v>714</v>
      </c>
      <c r="S5" s="118">
        <v>46203</v>
      </c>
    </row>
    <row r="6" spans="1:21" s="15" customFormat="1">
      <c r="A6" s="144"/>
      <c r="B6" s="144"/>
    </row>
    <row r="7" spans="1:21" s="15" customFormat="1">
      <c r="A7" s="120"/>
      <c r="B7" s="121"/>
    </row>
    <row r="8" spans="1:21" s="15" customFormat="1" ht="16.2" thickBot="1">
      <c r="A8" s="55" t="s">
        <v>609</v>
      </c>
      <c r="B8" s="121"/>
    </row>
    <row r="9" spans="1:21">
      <c r="A9" s="122">
        <v>1000</v>
      </c>
      <c r="B9" s="123" t="s">
        <v>601</v>
      </c>
      <c r="D9" s="418">
        <f>SUM(F9:S9)</f>
        <v>0</v>
      </c>
      <c r="E9" s="434"/>
      <c r="F9" s="428"/>
      <c r="G9" s="428"/>
      <c r="H9" s="428"/>
      <c r="I9" s="428"/>
      <c r="J9" s="428"/>
      <c r="K9" s="428"/>
      <c r="L9" s="428"/>
      <c r="M9" s="428"/>
      <c r="N9" s="428"/>
      <c r="O9" s="428"/>
      <c r="P9" s="428"/>
      <c r="Q9" s="428"/>
      <c r="R9" s="428"/>
      <c r="S9" s="428"/>
      <c r="T9" s="434"/>
      <c r="U9" s="434"/>
    </row>
    <row r="10" spans="1:21">
      <c r="A10" s="122">
        <v>1001</v>
      </c>
      <c r="B10" s="124" t="s">
        <v>42</v>
      </c>
      <c r="D10" s="418">
        <f>SUM(F10:S10)</f>
        <v>0</v>
      </c>
      <c r="E10" s="434"/>
      <c r="F10" s="429"/>
      <c r="G10" s="429"/>
      <c r="H10" s="429"/>
      <c r="I10" s="429"/>
      <c r="J10" s="429"/>
      <c r="K10" s="429"/>
      <c r="L10" s="429"/>
      <c r="M10" s="429"/>
      <c r="N10" s="429"/>
      <c r="O10" s="429"/>
      <c r="P10" s="429"/>
      <c r="Q10" s="429"/>
      <c r="R10" s="429"/>
      <c r="S10" s="429"/>
      <c r="T10" s="434"/>
      <c r="U10" s="434"/>
    </row>
    <row r="11" spans="1:21">
      <c r="A11" s="122">
        <v>1002</v>
      </c>
      <c r="B11" s="124" t="s">
        <v>44</v>
      </c>
      <c r="D11" s="418">
        <f t="shared" ref="D11:D18" si="0">SUM(F11:S11)</f>
        <v>0</v>
      </c>
      <c r="E11" s="434"/>
      <c r="F11" s="430"/>
      <c r="G11" s="430"/>
      <c r="H11" s="430"/>
      <c r="I11" s="430"/>
      <c r="J11" s="430"/>
      <c r="K11" s="430"/>
      <c r="L11" s="430"/>
      <c r="M11" s="430"/>
      <c r="N11" s="430"/>
      <c r="O11" s="430"/>
      <c r="P11" s="430"/>
      <c r="Q11" s="430"/>
      <c r="R11" s="430"/>
      <c r="S11" s="430"/>
      <c r="T11" s="434"/>
      <c r="U11" s="434"/>
    </row>
    <row r="12" spans="1:21">
      <c r="A12" s="122">
        <v>1003</v>
      </c>
      <c r="B12" s="124" t="s">
        <v>46</v>
      </c>
      <c r="D12" s="418">
        <f t="shared" si="0"/>
        <v>0</v>
      </c>
      <c r="E12" s="434"/>
      <c r="F12" s="430"/>
      <c r="G12" s="430"/>
      <c r="H12" s="430"/>
      <c r="I12" s="430"/>
      <c r="J12" s="430"/>
      <c r="K12" s="430"/>
      <c r="L12" s="430"/>
      <c r="M12" s="430"/>
      <c r="N12" s="430"/>
      <c r="O12" s="430"/>
      <c r="P12" s="430"/>
      <c r="Q12" s="430"/>
      <c r="R12" s="430"/>
      <c r="S12" s="430"/>
      <c r="T12" s="434"/>
      <c r="U12" s="434"/>
    </row>
    <row r="13" spans="1:21">
      <c r="A13" s="122">
        <v>1004</v>
      </c>
      <c r="B13" s="123" t="s">
        <v>47</v>
      </c>
      <c r="D13" s="418">
        <f t="shared" si="0"/>
        <v>0</v>
      </c>
      <c r="E13" s="434"/>
      <c r="F13" s="430"/>
      <c r="G13" s="430"/>
      <c r="H13" s="430"/>
      <c r="I13" s="430"/>
      <c r="J13" s="430"/>
      <c r="K13" s="430"/>
      <c r="L13" s="430"/>
      <c r="M13" s="430"/>
      <c r="N13" s="430"/>
      <c r="O13" s="430"/>
      <c r="P13" s="430"/>
      <c r="Q13" s="430"/>
      <c r="R13" s="430"/>
      <c r="S13" s="430"/>
      <c r="T13" s="434"/>
      <c r="U13" s="434"/>
    </row>
    <row r="14" spans="1:21">
      <c r="A14" s="125">
        <v>1005</v>
      </c>
      <c r="B14" s="126" t="s">
        <v>49</v>
      </c>
      <c r="C14" s="129"/>
      <c r="D14" s="418">
        <f t="shared" si="0"/>
        <v>0</v>
      </c>
      <c r="E14" s="434"/>
      <c r="F14" s="431"/>
      <c r="G14" s="431"/>
      <c r="H14" s="431"/>
      <c r="I14" s="431"/>
      <c r="J14" s="431"/>
      <c r="K14" s="431"/>
      <c r="L14" s="431"/>
      <c r="M14" s="431"/>
      <c r="N14" s="431"/>
      <c r="O14" s="431"/>
      <c r="P14" s="431"/>
      <c r="Q14" s="431"/>
      <c r="R14" s="431"/>
      <c r="S14" s="431"/>
      <c r="T14" s="434"/>
      <c r="U14" s="434"/>
    </row>
    <row r="15" spans="1:21" s="427" customFormat="1">
      <c r="A15" s="122">
        <v>1007</v>
      </c>
      <c r="B15" s="124" t="s">
        <v>51</v>
      </c>
      <c r="C15" s="129"/>
      <c r="D15" s="418">
        <f t="shared" si="0"/>
        <v>0</v>
      </c>
      <c r="E15" s="435"/>
      <c r="F15" s="431"/>
      <c r="G15" s="431"/>
      <c r="H15" s="431"/>
      <c r="I15" s="431"/>
      <c r="J15" s="431"/>
      <c r="K15" s="431"/>
      <c r="L15" s="431"/>
      <c r="M15" s="431"/>
      <c r="N15" s="431"/>
      <c r="O15" s="431"/>
      <c r="P15" s="431"/>
      <c r="Q15" s="431"/>
      <c r="R15" s="431"/>
      <c r="S15" s="431"/>
      <c r="T15" s="435"/>
      <c r="U15" s="435"/>
    </row>
    <row r="16" spans="1:21">
      <c r="A16" s="132">
        <v>1008</v>
      </c>
      <c r="B16" s="133" t="s">
        <v>54</v>
      </c>
      <c r="D16" s="418">
        <f t="shared" si="0"/>
        <v>0</v>
      </c>
      <c r="E16" s="434"/>
      <c r="F16" s="432"/>
      <c r="G16" s="432"/>
      <c r="H16" s="432"/>
      <c r="I16" s="432"/>
      <c r="J16" s="432"/>
      <c r="K16" s="432"/>
      <c r="L16" s="432"/>
      <c r="M16" s="432"/>
      <c r="N16" s="432"/>
      <c r="O16" s="432"/>
      <c r="P16" s="432"/>
      <c r="Q16" s="432"/>
      <c r="R16" s="432"/>
      <c r="S16" s="432"/>
      <c r="T16" s="434"/>
      <c r="U16" s="434"/>
    </row>
    <row r="17" spans="1:22">
      <c r="A17" s="122">
        <v>1009</v>
      </c>
      <c r="B17" s="123" t="s">
        <v>56</v>
      </c>
      <c r="C17" s="129"/>
      <c r="D17" s="418">
        <f>SUM(F17:S17)</f>
        <v>0</v>
      </c>
      <c r="E17" s="434"/>
      <c r="F17" s="432"/>
      <c r="G17" s="430"/>
      <c r="H17" s="430"/>
      <c r="I17" s="430"/>
      <c r="J17" s="430"/>
      <c r="K17" s="430"/>
      <c r="L17" s="430"/>
      <c r="M17" s="430"/>
      <c r="N17" s="430"/>
      <c r="O17" s="430"/>
      <c r="P17" s="430"/>
      <c r="Q17" s="430"/>
      <c r="R17" s="430"/>
      <c r="S17" s="430"/>
      <c r="T17" s="434"/>
      <c r="U17" s="434"/>
    </row>
    <row r="18" spans="1:22">
      <c r="A18" s="122">
        <v>1010</v>
      </c>
      <c r="B18" s="123" t="s">
        <v>58</v>
      </c>
      <c r="C18" s="448" t="s">
        <v>124</v>
      </c>
      <c r="D18" s="418">
        <f t="shared" si="0"/>
        <v>0</v>
      </c>
      <c r="E18" s="434"/>
      <c r="F18" s="431"/>
      <c r="G18" s="431"/>
      <c r="H18" s="431"/>
      <c r="I18" s="431"/>
      <c r="J18" s="431"/>
      <c r="K18" s="431"/>
      <c r="L18" s="431"/>
      <c r="M18" s="431"/>
      <c r="N18" s="431"/>
      <c r="O18" s="431"/>
      <c r="P18" s="431"/>
      <c r="Q18" s="431"/>
      <c r="R18" s="431"/>
      <c r="S18" s="431"/>
      <c r="T18" s="434"/>
      <c r="U18" s="434"/>
    </row>
    <row r="19" spans="1:22" s="427" customFormat="1">
      <c r="A19" s="130" t="s">
        <v>125</v>
      </c>
      <c r="B19" s="134"/>
      <c r="C19" s="131"/>
      <c r="D19" s="131"/>
      <c r="E19" s="131"/>
      <c r="F19" s="131"/>
      <c r="G19" s="131"/>
      <c r="H19" s="131"/>
      <c r="I19" s="131"/>
      <c r="J19" s="131"/>
      <c r="K19" s="131"/>
      <c r="L19" s="131"/>
      <c r="M19" s="131"/>
      <c r="N19" s="131"/>
      <c r="O19" s="131"/>
      <c r="P19" s="131"/>
      <c r="Q19" s="131"/>
      <c r="R19" s="131"/>
      <c r="S19" s="131"/>
      <c r="T19" s="435"/>
      <c r="U19" s="435"/>
    </row>
    <row r="20" spans="1:22" s="427" customFormat="1">
      <c r="A20" s="447">
        <v>5002</v>
      </c>
      <c r="B20" s="137" t="s">
        <v>55</v>
      </c>
      <c r="C20" s="446"/>
      <c r="D20" s="418">
        <f>SUM(F20:S20)</f>
        <v>0</v>
      </c>
      <c r="E20" s="435"/>
      <c r="F20" s="431"/>
      <c r="G20" s="431"/>
      <c r="H20" s="431"/>
      <c r="I20" s="431"/>
      <c r="J20" s="431"/>
      <c r="K20" s="431"/>
      <c r="L20" s="431"/>
      <c r="M20" s="431"/>
      <c r="N20" s="431"/>
      <c r="O20" s="431"/>
      <c r="P20" s="431"/>
      <c r="Q20" s="431"/>
      <c r="R20" s="431"/>
      <c r="S20" s="431"/>
      <c r="T20" s="435"/>
      <c r="U20" s="435"/>
    </row>
    <row r="21" spans="1:22" s="15" customFormat="1">
      <c r="A21" s="132">
        <v>2001</v>
      </c>
      <c r="B21" s="135" t="s">
        <v>60</v>
      </c>
      <c r="C21" s="129"/>
      <c r="D21" s="420">
        <f>SUM(F21:S21)</f>
        <v>0</v>
      </c>
      <c r="E21" s="434"/>
      <c r="F21" s="432"/>
      <c r="G21" s="432"/>
      <c r="H21" s="432"/>
      <c r="I21" s="432"/>
      <c r="J21" s="432"/>
      <c r="K21" s="432"/>
      <c r="L21" s="432"/>
      <c r="M21" s="432"/>
      <c r="N21" s="432"/>
      <c r="O21" s="432"/>
      <c r="P21" s="432"/>
      <c r="Q21" s="432"/>
      <c r="R21" s="432"/>
      <c r="S21" s="432"/>
      <c r="T21" s="434"/>
      <c r="U21" s="434"/>
    </row>
    <row r="22" spans="1:22" s="15" customFormat="1" ht="31.8" thickBot="1">
      <c r="A22" s="122">
        <v>2002</v>
      </c>
      <c r="B22" s="123" t="s">
        <v>62</v>
      </c>
      <c r="C22" s="421"/>
      <c r="D22" s="418">
        <f>SUM(F22:S22)</f>
        <v>0</v>
      </c>
      <c r="E22" s="434"/>
      <c r="F22" s="431"/>
      <c r="G22" s="431"/>
      <c r="H22" s="431"/>
      <c r="I22" s="431"/>
      <c r="J22" s="431"/>
      <c r="K22" s="431"/>
      <c r="L22" s="431"/>
      <c r="M22" s="431"/>
      <c r="N22" s="431"/>
      <c r="O22" s="431"/>
      <c r="P22" s="431"/>
      <c r="Q22" s="431"/>
      <c r="R22" s="431"/>
      <c r="S22" s="431"/>
      <c r="T22" s="434"/>
      <c r="U22" s="434"/>
    </row>
    <row r="23" spans="1:22" s="12" customFormat="1" ht="16.2" thickBot="1">
      <c r="A23" s="72" t="s">
        <v>126</v>
      </c>
      <c r="B23" s="72"/>
      <c r="D23" s="422">
        <f>SUM(D9:D22)</f>
        <v>0</v>
      </c>
      <c r="E23" s="436"/>
      <c r="F23" s="422">
        <f>SUM(F9:F22)</f>
        <v>0</v>
      </c>
      <c r="G23" s="422">
        <f>SUM(G9:G22)</f>
        <v>0</v>
      </c>
      <c r="H23" s="422">
        <f>SUM(H9:H22)</f>
        <v>0</v>
      </c>
      <c r="I23" s="422">
        <f t="shared" ref="I23:S23" si="1">SUM(I9:I22)</f>
        <v>0</v>
      </c>
      <c r="J23" s="422">
        <f t="shared" si="1"/>
        <v>0</v>
      </c>
      <c r="K23" s="422">
        <f t="shared" si="1"/>
        <v>0</v>
      </c>
      <c r="L23" s="422">
        <f t="shared" si="1"/>
        <v>0</v>
      </c>
      <c r="M23" s="422">
        <f t="shared" si="1"/>
        <v>0</v>
      </c>
      <c r="N23" s="422">
        <f t="shared" si="1"/>
        <v>0</v>
      </c>
      <c r="O23" s="422">
        <f t="shared" si="1"/>
        <v>0</v>
      </c>
      <c r="P23" s="422">
        <f t="shared" si="1"/>
        <v>0</v>
      </c>
      <c r="Q23" s="422">
        <f t="shared" si="1"/>
        <v>0</v>
      </c>
      <c r="R23" s="422">
        <f t="shared" si="1"/>
        <v>0</v>
      </c>
      <c r="S23" s="422">
        <f t="shared" si="1"/>
        <v>0</v>
      </c>
      <c r="T23" s="436"/>
      <c r="U23" s="437"/>
      <c r="V23" s="119"/>
    </row>
    <row r="24" spans="1:22" s="15" customFormat="1">
      <c r="A24" s="55"/>
      <c r="B24" s="121"/>
      <c r="D24" s="423"/>
      <c r="E24" s="434"/>
      <c r="F24" s="433"/>
      <c r="G24" s="433"/>
      <c r="H24" s="433"/>
      <c r="I24" s="433"/>
      <c r="J24" s="433"/>
      <c r="K24" s="433"/>
      <c r="L24" s="433"/>
      <c r="M24" s="433"/>
      <c r="N24" s="433"/>
      <c r="O24" s="433"/>
      <c r="P24" s="433"/>
      <c r="Q24" s="433"/>
      <c r="R24" s="433"/>
      <c r="S24" s="433"/>
      <c r="T24" s="434"/>
      <c r="U24" s="434"/>
    </row>
    <row r="25" spans="1:22" s="15" customFormat="1">
      <c r="A25" s="55" t="s">
        <v>66</v>
      </c>
      <c r="B25" s="121"/>
      <c r="D25" s="423"/>
      <c r="E25" s="434"/>
      <c r="F25" s="433"/>
      <c r="G25" s="433"/>
      <c r="H25" s="433"/>
      <c r="I25" s="433"/>
      <c r="J25" s="433"/>
      <c r="K25" s="433"/>
      <c r="L25" s="433"/>
      <c r="M25" s="433"/>
      <c r="N25" s="433"/>
      <c r="O25" s="433"/>
      <c r="P25" s="433"/>
      <c r="Q25" s="433"/>
      <c r="R25" s="433"/>
      <c r="S25" s="433"/>
      <c r="T25" s="434"/>
      <c r="U25" s="434"/>
    </row>
    <row r="26" spans="1:22" s="427" customFormat="1">
      <c r="A26" s="130" t="s">
        <v>68</v>
      </c>
      <c r="B26" s="134"/>
      <c r="C26" s="131"/>
      <c r="D26" s="419"/>
      <c r="E26" s="419"/>
      <c r="F26" s="419"/>
      <c r="G26" s="419"/>
      <c r="H26" s="419"/>
      <c r="I26" s="419"/>
      <c r="J26" s="419"/>
      <c r="K26" s="419"/>
      <c r="L26" s="419"/>
      <c r="M26" s="419"/>
      <c r="N26" s="419"/>
      <c r="O26" s="419"/>
      <c r="P26" s="419"/>
      <c r="Q26" s="419"/>
      <c r="R26" s="419"/>
      <c r="S26" s="419"/>
      <c r="T26" s="435"/>
      <c r="U26" s="435"/>
    </row>
    <row r="27" spans="1:22">
      <c r="A27" s="127">
        <v>3001</v>
      </c>
      <c r="B27" s="128" t="s">
        <v>69</v>
      </c>
      <c r="D27" s="420">
        <f>SUM(F27:S27)</f>
        <v>0</v>
      </c>
      <c r="E27" s="434"/>
      <c r="F27" s="432"/>
      <c r="G27" s="432"/>
      <c r="H27" s="432"/>
      <c r="I27" s="432"/>
      <c r="J27" s="432"/>
      <c r="K27" s="432"/>
      <c r="L27" s="432"/>
      <c r="M27" s="432"/>
      <c r="N27" s="432"/>
      <c r="O27" s="432"/>
      <c r="P27" s="432"/>
      <c r="Q27" s="432"/>
      <c r="R27" s="432"/>
      <c r="S27" s="432"/>
      <c r="T27" s="434"/>
      <c r="U27" s="434"/>
    </row>
    <row r="28" spans="1:22">
      <c r="A28" s="136">
        <v>3002</v>
      </c>
      <c r="B28" s="137" t="s">
        <v>72</v>
      </c>
      <c r="D28" s="418">
        <f t="shared" ref="D28:D50" si="2">SUM(F28:S28)</f>
        <v>0</v>
      </c>
      <c r="E28" s="434"/>
      <c r="F28" s="432"/>
      <c r="G28" s="430"/>
      <c r="H28" s="430"/>
      <c r="I28" s="430"/>
      <c r="J28" s="430"/>
      <c r="K28" s="430"/>
      <c r="L28" s="430"/>
      <c r="M28" s="430"/>
      <c r="N28" s="430"/>
      <c r="O28" s="430"/>
      <c r="P28" s="430"/>
      <c r="Q28" s="430"/>
      <c r="R28" s="430"/>
      <c r="S28" s="430"/>
      <c r="T28" s="434"/>
      <c r="U28" s="434"/>
    </row>
    <row r="29" spans="1:22">
      <c r="A29" s="136">
        <v>3003</v>
      </c>
      <c r="B29" s="137" t="s">
        <v>75</v>
      </c>
      <c r="D29" s="418">
        <f t="shared" si="2"/>
        <v>0</v>
      </c>
      <c r="E29" s="434"/>
      <c r="F29" s="432"/>
      <c r="G29" s="430"/>
      <c r="H29" s="430"/>
      <c r="I29" s="430"/>
      <c r="J29" s="430"/>
      <c r="K29" s="430"/>
      <c r="L29" s="430"/>
      <c r="M29" s="430"/>
      <c r="N29" s="430"/>
      <c r="O29" s="430"/>
      <c r="P29" s="430"/>
      <c r="Q29" s="430"/>
      <c r="R29" s="430"/>
      <c r="S29" s="430"/>
      <c r="T29" s="434"/>
      <c r="U29" s="434"/>
    </row>
    <row r="30" spans="1:22">
      <c r="A30" s="136">
        <v>3004</v>
      </c>
      <c r="B30" s="137" t="s">
        <v>76</v>
      </c>
      <c r="D30" s="418">
        <f t="shared" si="2"/>
        <v>0</v>
      </c>
      <c r="E30" s="434"/>
      <c r="F30" s="432"/>
      <c r="G30" s="430"/>
      <c r="H30" s="430"/>
      <c r="I30" s="430"/>
      <c r="J30" s="430"/>
      <c r="K30" s="430"/>
      <c r="L30" s="430"/>
      <c r="M30" s="430"/>
      <c r="N30" s="430"/>
      <c r="O30" s="430"/>
      <c r="P30" s="430"/>
      <c r="Q30" s="430"/>
      <c r="R30" s="430"/>
      <c r="S30" s="430"/>
      <c r="T30" s="434"/>
      <c r="U30" s="434"/>
    </row>
    <row r="31" spans="1:22">
      <c r="A31" s="136">
        <v>3005</v>
      </c>
      <c r="B31" s="137" t="s">
        <v>78</v>
      </c>
      <c r="D31" s="418">
        <f t="shared" si="2"/>
        <v>0</v>
      </c>
      <c r="E31" s="434"/>
      <c r="F31" s="432"/>
      <c r="G31" s="430"/>
      <c r="H31" s="430"/>
      <c r="I31" s="430"/>
      <c r="J31" s="430"/>
      <c r="K31" s="430"/>
      <c r="L31" s="430"/>
      <c r="M31" s="430"/>
      <c r="N31" s="430"/>
      <c r="O31" s="430"/>
      <c r="P31" s="430"/>
      <c r="Q31" s="430"/>
      <c r="R31" s="430"/>
      <c r="S31" s="430"/>
      <c r="T31" s="434"/>
      <c r="U31" s="434"/>
    </row>
    <row r="32" spans="1:22">
      <c r="A32" s="136">
        <v>3006</v>
      </c>
      <c r="B32" s="137" t="s">
        <v>80</v>
      </c>
      <c r="D32" s="418">
        <f t="shared" si="2"/>
        <v>0</v>
      </c>
      <c r="E32" s="434"/>
      <c r="F32" s="432"/>
      <c r="G32" s="430"/>
      <c r="H32" s="430"/>
      <c r="I32" s="430"/>
      <c r="J32" s="430"/>
      <c r="K32" s="430"/>
      <c r="L32" s="430"/>
      <c r="M32" s="430"/>
      <c r="N32" s="430"/>
      <c r="O32" s="430"/>
      <c r="P32" s="430"/>
      <c r="Q32" s="430"/>
      <c r="R32" s="430"/>
      <c r="S32" s="430"/>
      <c r="T32" s="434"/>
      <c r="U32" s="434"/>
    </row>
    <row r="33" spans="1:256">
      <c r="A33" s="136">
        <v>3007</v>
      </c>
      <c r="B33" s="137" t="s">
        <v>84</v>
      </c>
      <c r="D33" s="418">
        <f t="shared" si="2"/>
        <v>0</v>
      </c>
      <c r="E33" s="434"/>
      <c r="F33" s="432"/>
      <c r="G33" s="430"/>
      <c r="H33" s="430"/>
      <c r="I33" s="430"/>
      <c r="J33" s="430"/>
      <c r="K33" s="430"/>
      <c r="L33" s="430"/>
      <c r="M33" s="430"/>
      <c r="N33" s="430"/>
      <c r="O33" s="430"/>
      <c r="P33" s="430"/>
      <c r="Q33" s="430"/>
      <c r="R33" s="430"/>
      <c r="S33" s="430"/>
      <c r="T33" s="434"/>
      <c r="U33" s="434"/>
    </row>
    <row r="34" spans="1:256">
      <c r="A34" s="136">
        <v>3008</v>
      </c>
      <c r="B34" s="137" t="s">
        <v>85</v>
      </c>
      <c r="D34" s="418">
        <f t="shared" si="2"/>
        <v>0</v>
      </c>
      <c r="E34" s="434"/>
      <c r="F34" s="432"/>
      <c r="G34" s="430"/>
      <c r="H34" s="430"/>
      <c r="I34" s="430"/>
      <c r="J34" s="430"/>
      <c r="K34" s="430"/>
      <c r="L34" s="430"/>
      <c r="M34" s="430"/>
      <c r="N34" s="430"/>
      <c r="O34" s="430"/>
      <c r="P34" s="430"/>
      <c r="Q34" s="430"/>
      <c r="R34" s="430"/>
      <c r="S34" s="430"/>
      <c r="T34" s="434"/>
      <c r="U34" s="434"/>
    </row>
    <row r="35" spans="1:256">
      <c r="A35" s="136">
        <v>3009</v>
      </c>
      <c r="B35" s="137" t="s">
        <v>88</v>
      </c>
      <c r="D35" s="418">
        <f t="shared" si="2"/>
        <v>0</v>
      </c>
      <c r="E35" s="434"/>
      <c r="F35" s="432"/>
      <c r="G35" s="430"/>
      <c r="H35" s="430"/>
      <c r="I35" s="430"/>
      <c r="J35" s="430"/>
      <c r="K35" s="430"/>
      <c r="L35" s="430"/>
      <c r="M35" s="430"/>
      <c r="N35" s="430"/>
      <c r="O35" s="430"/>
      <c r="P35" s="430"/>
      <c r="Q35" s="430"/>
      <c r="R35" s="430"/>
      <c r="S35" s="430"/>
      <c r="T35" s="434"/>
      <c r="U35" s="434"/>
    </row>
    <row r="36" spans="1:256">
      <c r="A36" s="139">
        <v>3010</v>
      </c>
      <c r="B36" s="140" t="s">
        <v>90</v>
      </c>
      <c r="C36" s="129"/>
      <c r="D36" s="424">
        <f t="shared" si="2"/>
        <v>0</v>
      </c>
      <c r="E36" s="434"/>
      <c r="F36" s="431"/>
      <c r="G36" s="431"/>
      <c r="H36" s="431"/>
      <c r="I36" s="431"/>
      <c r="J36" s="431"/>
      <c r="K36" s="431"/>
      <c r="L36" s="431"/>
      <c r="M36" s="431"/>
      <c r="N36" s="431"/>
      <c r="O36" s="431"/>
      <c r="P36" s="431"/>
      <c r="Q36" s="431"/>
      <c r="R36" s="431"/>
      <c r="S36" s="431"/>
      <c r="T36" s="434"/>
      <c r="U36" s="434"/>
    </row>
    <row r="37" spans="1:256" s="427" customFormat="1">
      <c r="A37" s="130" t="s">
        <v>91</v>
      </c>
      <c r="B37" s="134"/>
      <c r="C37" s="131"/>
      <c r="D37" s="419"/>
      <c r="E37" s="419"/>
      <c r="F37" s="419"/>
      <c r="G37" s="419"/>
      <c r="H37" s="419"/>
      <c r="I37" s="419"/>
      <c r="J37" s="419"/>
      <c r="K37" s="419"/>
      <c r="L37" s="419"/>
      <c r="M37" s="419"/>
      <c r="N37" s="419"/>
      <c r="O37" s="419"/>
      <c r="P37" s="419"/>
      <c r="Q37" s="419"/>
      <c r="R37" s="419"/>
      <c r="S37" s="419"/>
      <c r="T37" s="435"/>
      <c r="U37" s="435"/>
    </row>
    <row r="38" spans="1:256">
      <c r="A38" s="127">
        <v>4000</v>
      </c>
      <c r="B38" s="137" t="s">
        <v>605</v>
      </c>
      <c r="C38" s="425"/>
      <c r="D38" s="420">
        <f t="shared" si="2"/>
        <v>0</v>
      </c>
      <c r="E38" s="434"/>
      <c r="F38" s="432"/>
      <c r="G38" s="432"/>
      <c r="H38" s="432"/>
      <c r="I38" s="432"/>
      <c r="J38" s="432"/>
      <c r="K38" s="432"/>
      <c r="L38" s="432"/>
      <c r="M38" s="432"/>
      <c r="N38" s="432"/>
      <c r="O38" s="432"/>
      <c r="P38" s="432"/>
      <c r="Q38" s="432"/>
      <c r="R38" s="432"/>
      <c r="S38" s="432"/>
      <c r="T38" s="434"/>
      <c r="U38" s="434"/>
    </row>
    <row r="39" spans="1:256">
      <c r="A39" s="136">
        <v>4001</v>
      </c>
      <c r="B39" s="137" t="s">
        <v>92</v>
      </c>
      <c r="C39" s="129"/>
      <c r="D39" s="418">
        <f t="shared" si="2"/>
        <v>0</v>
      </c>
      <c r="E39" s="434"/>
      <c r="F39" s="430"/>
      <c r="G39" s="430"/>
      <c r="H39" s="430"/>
      <c r="I39" s="430"/>
      <c r="J39" s="430"/>
      <c r="K39" s="430"/>
      <c r="L39" s="430"/>
      <c r="M39" s="430"/>
      <c r="N39" s="430"/>
      <c r="O39" s="430"/>
      <c r="P39" s="430"/>
      <c r="Q39" s="430"/>
      <c r="R39" s="430"/>
      <c r="S39" s="430"/>
      <c r="T39" s="434"/>
      <c r="U39" s="434"/>
    </row>
    <row r="40" spans="1:256" ht="31.2">
      <c r="A40" s="136">
        <v>4002</v>
      </c>
      <c r="B40" s="137" t="s">
        <v>93</v>
      </c>
      <c r="C40" s="129"/>
      <c r="D40" s="418">
        <f t="shared" si="2"/>
        <v>0</v>
      </c>
      <c r="E40" s="434"/>
      <c r="F40" s="432"/>
      <c r="G40" s="430"/>
      <c r="H40" s="430"/>
      <c r="I40" s="430"/>
      <c r="J40" s="430"/>
      <c r="K40" s="430"/>
      <c r="L40" s="430"/>
      <c r="M40" s="430"/>
      <c r="N40" s="430"/>
      <c r="O40" s="430"/>
      <c r="P40" s="430"/>
      <c r="Q40" s="430"/>
      <c r="R40" s="430"/>
      <c r="S40" s="430"/>
      <c r="T40" s="434"/>
      <c r="U40" s="434"/>
    </row>
    <row r="41" spans="1:256">
      <c r="A41" s="136">
        <v>4003</v>
      </c>
      <c r="B41" s="128" t="s">
        <v>127</v>
      </c>
      <c r="D41" s="418">
        <f t="shared" si="2"/>
        <v>0</v>
      </c>
      <c r="E41" s="434"/>
      <c r="F41" s="430"/>
      <c r="G41" s="430"/>
      <c r="H41" s="430"/>
      <c r="I41" s="430"/>
      <c r="J41" s="430"/>
      <c r="K41" s="430"/>
      <c r="L41" s="430"/>
      <c r="M41" s="430"/>
      <c r="N41" s="430"/>
      <c r="O41" s="430"/>
      <c r="P41" s="430"/>
      <c r="Q41" s="430"/>
      <c r="R41" s="430"/>
      <c r="S41" s="430"/>
      <c r="T41" s="434"/>
      <c r="U41" s="434"/>
    </row>
    <row r="42" spans="1:256" s="427" customFormat="1">
      <c r="A42" s="136">
        <v>4004</v>
      </c>
      <c r="B42" s="128" t="s">
        <v>96</v>
      </c>
      <c r="C42" s="144"/>
      <c r="D42" s="418">
        <f t="shared" si="2"/>
        <v>0</v>
      </c>
      <c r="E42" s="144"/>
      <c r="F42" s="430"/>
      <c r="G42" s="430"/>
      <c r="H42" s="430"/>
      <c r="I42" s="430"/>
      <c r="J42" s="430"/>
      <c r="K42" s="430"/>
      <c r="L42" s="430"/>
      <c r="M42" s="430"/>
      <c r="N42" s="430"/>
      <c r="O42" s="430"/>
      <c r="P42" s="430"/>
      <c r="Q42" s="430"/>
      <c r="R42" s="430"/>
      <c r="S42" s="430"/>
    </row>
    <row r="43" spans="1:256" ht="15.6" customHeight="1">
      <c r="A43" s="130" t="s">
        <v>101</v>
      </c>
      <c r="B43" s="130"/>
      <c r="C43" s="131"/>
      <c r="D43" s="419"/>
      <c r="E43" s="419"/>
      <c r="F43" s="419"/>
      <c r="G43" s="419"/>
      <c r="H43" s="419"/>
      <c r="I43" s="419"/>
      <c r="J43" s="419"/>
      <c r="K43" s="419"/>
      <c r="L43" s="419"/>
      <c r="M43" s="419"/>
      <c r="N43" s="419"/>
      <c r="O43" s="419"/>
      <c r="P43" s="419"/>
      <c r="Q43" s="419"/>
      <c r="R43" s="419"/>
      <c r="S43" s="419"/>
      <c r="T43" s="435"/>
      <c r="U43" s="435"/>
      <c r="V43" s="427"/>
      <c r="W43" s="427"/>
      <c r="X43" s="427"/>
      <c r="Y43" s="427"/>
      <c r="Z43" s="427"/>
      <c r="AA43" s="427"/>
      <c r="AB43" s="427"/>
      <c r="AC43" s="427"/>
      <c r="AD43" s="427"/>
      <c r="AE43" s="427"/>
      <c r="AF43" s="427"/>
      <c r="AG43" s="427"/>
      <c r="AH43" s="427"/>
      <c r="AI43" s="427"/>
      <c r="AJ43" s="427"/>
      <c r="AK43" s="427"/>
      <c r="AL43" s="427"/>
      <c r="AM43" s="427"/>
      <c r="AN43" s="427"/>
      <c r="AO43" s="427"/>
      <c r="AP43" s="427"/>
      <c r="AQ43" s="427"/>
      <c r="AR43" s="427"/>
      <c r="AS43" s="427"/>
      <c r="AT43" s="427"/>
      <c r="AU43" s="427"/>
      <c r="AV43" s="427"/>
      <c r="AW43" s="427"/>
      <c r="AX43" s="427"/>
      <c r="AY43" s="427"/>
      <c r="AZ43" s="427"/>
      <c r="BA43" s="427"/>
      <c r="BB43" s="427"/>
      <c r="BC43" s="427"/>
      <c r="BD43" s="427"/>
      <c r="BE43" s="427"/>
      <c r="BF43" s="427"/>
      <c r="BG43" s="427"/>
      <c r="BH43" s="427"/>
      <c r="BI43" s="427"/>
      <c r="BJ43" s="427"/>
      <c r="BK43" s="427"/>
      <c r="BL43" s="427"/>
      <c r="BM43" s="427"/>
      <c r="BN43" s="427"/>
      <c r="BO43" s="427"/>
      <c r="BP43" s="427"/>
      <c r="BQ43" s="427"/>
      <c r="BR43" s="427"/>
      <c r="BS43" s="427"/>
      <c r="BT43" s="427"/>
      <c r="BU43" s="427"/>
      <c r="BV43" s="427"/>
      <c r="BW43" s="427"/>
      <c r="BX43" s="427"/>
      <c r="BY43" s="427"/>
      <c r="BZ43" s="427"/>
      <c r="CA43" s="427"/>
      <c r="CB43" s="427"/>
      <c r="CC43" s="427"/>
      <c r="CD43" s="427"/>
      <c r="CE43" s="427"/>
      <c r="CF43" s="427"/>
      <c r="CG43" s="427"/>
      <c r="CH43" s="427"/>
      <c r="CI43" s="427"/>
      <c r="CJ43" s="427"/>
      <c r="CK43" s="427"/>
      <c r="CL43" s="427"/>
      <c r="CM43" s="427"/>
      <c r="CN43" s="427"/>
      <c r="CO43" s="427"/>
      <c r="CP43" s="427"/>
      <c r="CQ43" s="427"/>
      <c r="CR43" s="427"/>
      <c r="CS43" s="427"/>
      <c r="CT43" s="427"/>
      <c r="CU43" s="427"/>
      <c r="CV43" s="427"/>
      <c r="CW43" s="427"/>
      <c r="CX43" s="427"/>
      <c r="CY43" s="427"/>
      <c r="CZ43" s="427"/>
      <c r="DA43" s="427"/>
      <c r="DB43" s="427"/>
      <c r="DC43" s="427"/>
      <c r="DD43" s="427"/>
      <c r="DE43" s="427"/>
      <c r="DF43" s="427"/>
      <c r="DG43" s="427"/>
      <c r="DH43" s="427"/>
      <c r="DI43" s="427"/>
      <c r="DJ43" s="427"/>
      <c r="DK43" s="427"/>
      <c r="DL43" s="427"/>
      <c r="DM43" s="427"/>
      <c r="DN43" s="427"/>
      <c r="DO43" s="427"/>
      <c r="DP43" s="427"/>
      <c r="DQ43" s="427"/>
      <c r="DR43" s="427"/>
      <c r="DS43" s="427"/>
      <c r="DT43" s="427"/>
      <c r="DU43" s="427"/>
      <c r="DV43" s="427"/>
      <c r="DW43" s="427"/>
      <c r="DX43" s="427"/>
      <c r="DY43" s="427"/>
      <c r="DZ43" s="427"/>
      <c r="EA43" s="427"/>
      <c r="EB43" s="427"/>
      <c r="EC43" s="427"/>
      <c r="ED43" s="427"/>
      <c r="EE43" s="427"/>
      <c r="EF43" s="427"/>
      <c r="EG43" s="427"/>
      <c r="EH43" s="427"/>
      <c r="EI43" s="427"/>
      <c r="EJ43" s="427"/>
      <c r="EK43" s="427"/>
      <c r="EL43" s="427"/>
      <c r="EM43" s="427"/>
      <c r="EN43" s="427"/>
      <c r="EO43" s="427"/>
      <c r="EP43" s="427"/>
      <c r="EQ43" s="427"/>
      <c r="ER43" s="427"/>
      <c r="ES43" s="427"/>
      <c r="ET43" s="427"/>
      <c r="EU43" s="427"/>
      <c r="EV43" s="427"/>
      <c r="EW43" s="427"/>
      <c r="EX43" s="427"/>
      <c r="EY43" s="427"/>
      <c r="EZ43" s="427"/>
      <c r="FA43" s="427"/>
      <c r="FB43" s="427"/>
      <c r="FC43" s="427"/>
      <c r="FD43" s="427"/>
      <c r="FE43" s="427"/>
      <c r="FF43" s="427"/>
      <c r="FG43" s="427"/>
      <c r="FH43" s="427"/>
      <c r="FI43" s="427"/>
      <c r="FJ43" s="427"/>
      <c r="FK43" s="427"/>
      <c r="FL43" s="427"/>
      <c r="FM43" s="427"/>
      <c r="FN43" s="427"/>
      <c r="FO43" s="427"/>
      <c r="FP43" s="427"/>
      <c r="FQ43" s="427"/>
      <c r="FR43" s="427"/>
      <c r="FS43" s="427"/>
      <c r="FT43" s="427"/>
      <c r="FU43" s="427"/>
      <c r="FV43" s="427"/>
      <c r="FW43" s="427"/>
      <c r="FX43" s="427"/>
      <c r="FY43" s="427"/>
      <c r="FZ43" s="427"/>
      <c r="GA43" s="427"/>
      <c r="GB43" s="427"/>
      <c r="GC43" s="427"/>
      <c r="GD43" s="427"/>
      <c r="GE43" s="427"/>
      <c r="GF43" s="427"/>
      <c r="GG43" s="427"/>
      <c r="GH43" s="427"/>
      <c r="GI43" s="427"/>
      <c r="GJ43" s="427"/>
      <c r="GK43" s="427"/>
      <c r="GL43" s="427"/>
      <c r="GM43" s="427"/>
      <c r="GN43" s="427"/>
      <c r="GO43" s="427"/>
      <c r="GP43" s="427"/>
      <c r="GQ43" s="427"/>
      <c r="GR43" s="427"/>
      <c r="GS43" s="427"/>
      <c r="GT43" s="427"/>
      <c r="GU43" s="427"/>
      <c r="GV43" s="427"/>
      <c r="GW43" s="427"/>
      <c r="GX43" s="427"/>
      <c r="GY43" s="427"/>
      <c r="GZ43" s="427"/>
      <c r="HA43" s="427"/>
      <c r="HB43" s="427"/>
      <c r="HC43" s="427"/>
      <c r="HD43" s="427"/>
      <c r="HE43" s="427"/>
      <c r="HF43" s="427"/>
      <c r="HG43" s="427"/>
      <c r="HH43" s="427"/>
      <c r="HI43" s="427"/>
      <c r="HJ43" s="427"/>
      <c r="HK43" s="427"/>
      <c r="HL43" s="427"/>
      <c r="HM43" s="427"/>
      <c r="HN43" s="427"/>
      <c r="HO43" s="427"/>
      <c r="HP43" s="427"/>
      <c r="HQ43" s="427"/>
      <c r="HR43" s="427"/>
      <c r="HS43" s="427"/>
      <c r="HT43" s="427"/>
      <c r="HU43" s="427"/>
      <c r="HV43" s="427"/>
      <c r="HW43" s="427"/>
      <c r="HX43" s="427"/>
      <c r="HY43" s="427"/>
      <c r="HZ43" s="427"/>
      <c r="IA43" s="427"/>
      <c r="IB43" s="427"/>
      <c r="IC43" s="427"/>
      <c r="ID43" s="427"/>
      <c r="IE43" s="427"/>
      <c r="IF43" s="427"/>
      <c r="IG43" s="427"/>
      <c r="IH43" s="427"/>
      <c r="II43" s="427"/>
      <c r="IJ43" s="427"/>
      <c r="IK43" s="427"/>
      <c r="IL43" s="427"/>
      <c r="IM43" s="427"/>
      <c r="IN43" s="427"/>
      <c r="IO43" s="427"/>
      <c r="IP43" s="427"/>
      <c r="IQ43" s="427"/>
      <c r="IR43" s="427"/>
      <c r="IS43" s="427"/>
      <c r="IT43" s="427"/>
      <c r="IU43" s="427"/>
      <c r="IV43" s="427"/>
    </row>
    <row r="44" spans="1:256">
      <c r="A44" s="136">
        <v>5002</v>
      </c>
      <c r="B44" s="137" t="s">
        <v>102</v>
      </c>
      <c r="D44" s="418">
        <f t="shared" si="2"/>
        <v>0</v>
      </c>
      <c r="E44" s="434"/>
      <c r="F44" s="430"/>
      <c r="G44" s="430"/>
      <c r="H44" s="430"/>
      <c r="I44" s="430"/>
      <c r="J44" s="430"/>
      <c r="K44" s="430"/>
      <c r="L44" s="430"/>
      <c r="M44" s="430"/>
      <c r="N44" s="430"/>
      <c r="O44" s="430"/>
      <c r="P44" s="430"/>
      <c r="Q44" s="430"/>
      <c r="R44" s="430"/>
      <c r="S44" s="430"/>
      <c r="T44" s="434"/>
      <c r="U44" s="434"/>
    </row>
    <row r="45" spans="1:256">
      <c r="A45" s="136">
        <v>5003</v>
      </c>
      <c r="B45" s="137" t="s">
        <v>103</v>
      </c>
      <c r="D45" s="418">
        <f t="shared" si="2"/>
        <v>0</v>
      </c>
      <c r="E45" s="434"/>
      <c r="F45" s="432"/>
      <c r="G45" s="430"/>
      <c r="H45" s="430"/>
      <c r="I45" s="430"/>
      <c r="J45" s="430"/>
      <c r="K45" s="430"/>
      <c r="L45" s="430"/>
      <c r="M45" s="430"/>
      <c r="N45" s="430"/>
      <c r="O45" s="430"/>
      <c r="P45" s="430"/>
      <c r="Q45" s="430"/>
      <c r="R45" s="430"/>
      <c r="S45" s="430"/>
      <c r="T45" s="434"/>
      <c r="U45" s="434"/>
    </row>
    <row r="46" spans="1:256">
      <c r="A46" s="136">
        <v>5004</v>
      </c>
      <c r="B46" s="137" t="s">
        <v>105</v>
      </c>
      <c r="D46" s="418">
        <f t="shared" si="2"/>
        <v>0</v>
      </c>
      <c r="E46" s="434"/>
      <c r="F46" s="430"/>
      <c r="G46" s="430"/>
      <c r="H46" s="430"/>
      <c r="I46" s="430"/>
      <c r="J46" s="430"/>
      <c r="K46" s="430"/>
      <c r="L46" s="430"/>
      <c r="M46" s="430"/>
      <c r="N46" s="430"/>
      <c r="O46" s="430"/>
      <c r="P46" s="430"/>
      <c r="Q46" s="430"/>
      <c r="R46" s="430"/>
      <c r="S46" s="430"/>
      <c r="T46" s="434"/>
      <c r="U46" s="434"/>
    </row>
    <row r="47" spans="1:256">
      <c r="A47" s="136">
        <v>5005</v>
      </c>
      <c r="B47" s="137" t="s">
        <v>246</v>
      </c>
      <c r="C47" s="129"/>
      <c r="D47" s="418">
        <f t="shared" si="2"/>
        <v>0</v>
      </c>
      <c r="E47" s="434"/>
      <c r="F47" s="432"/>
      <c r="G47" s="430"/>
      <c r="H47" s="430"/>
      <c r="I47" s="430"/>
      <c r="J47" s="430"/>
      <c r="K47" s="430"/>
      <c r="L47" s="430"/>
      <c r="M47" s="430"/>
      <c r="N47" s="430"/>
      <c r="O47" s="430"/>
      <c r="P47" s="430"/>
      <c r="Q47" s="430"/>
      <c r="R47" s="430"/>
      <c r="S47" s="430"/>
      <c r="T47" s="434"/>
      <c r="U47" s="434"/>
    </row>
    <row r="48" spans="1:256">
      <c r="A48" s="136">
        <v>5006</v>
      </c>
      <c r="B48" s="137" t="s">
        <v>108</v>
      </c>
      <c r="C48" s="129"/>
      <c r="D48" s="418">
        <f t="shared" si="2"/>
        <v>0</v>
      </c>
      <c r="E48" s="434"/>
      <c r="F48" s="430"/>
      <c r="G48" s="430"/>
      <c r="H48" s="430"/>
      <c r="I48" s="430"/>
      <c r="J48" s="430"/>
      <c r="K48" s="430"/>
      <c r="L48" s="430"/>
      <c r="M48" s="430"/>
      <c r="N48" s="430"/>
      <c r="O48" s="430"/>
      <c r="P48" s="430"/>
      <c r="Q48" s="430"/>
      <c r="R48" s="430"/>
      <c r="S48" s="430"/>
      <c r="T48" s="434"/>
      <c r="U48" s="434"/>
    </row>
    <row r="49" spans="1:21">
      <c r="A49" s="136">
        <v>5007</v>
      </c>
      <c r="B49" s="137" t="s">
        <v>110</v>
      </c>
      <c r="C49" s="129"/>
      <c r="D49" s="418">
        <f t="shared" si="2"/>
        <v>0</v>
      </c>
      <c r="E49" s="434"/>
      <c r="F49" s="432"/>
      <c r="G49" s="430"/>
      <c r="H49" s="430"/>
      <c r="I49" s="430"/>
      <c r="J49" s="430"/>
      <c r="K49" s="430"/>
      <c r="L49" s="430"/>
      <c r="M49" s="430"/>
      <c r="N49" s="430"/>
      <c r="O49" s="430"/>
      <c r="P49" s="430"/>
      <c r="Q49" s="430"/>
      <c r="R49" s="430"/>
      <c r="S49" s="430"/>
      <c r="T49" s="434"/>
      <c r="U49" s="434"/>
    </row>
    <row r="50" spans="1:21" ht="31.2">
      <c r="A50" s="136">
        <v>5008</v>
      </c>
      <c r="B50" s="137" t="s">
        <v>112</v>
      </c>
      <c r="C50" s="129"/>
      <c r="D50" s="418">
        <f t="shared" si="2"/>
        <v>0</v>
      </c>
      <c r="E50" s="434"/>
      <c r="F50" s="430"/>
      <c r="G50" s="430"/>
      <c r="H50" s="430"/>
      <c r="I50" s="430"/>
      <c r="J50" s="430"/>
      <c r="K50" s="430"/>
      <c r="L50" s="430"/>
      <c r="M50" s="430"/>
      <c r="N50" s="430"/>
      <c r="O50" s="430"/>
      <c r="P50" s="430"/>
      <c r="Q50" s="430"/>
      <c r="R50" s="430"/>
      <c r="S50" s="430"/>
      <c r="T50" s="434"/>
      <c r="U50" s="434"/>
    </row>
    <row r="51" spans="1:21" ht="16.2" thickBot="1">
      <c r="A51" s="142"/>
      <c r="B51" s="144"/>
      <c r="D51" s="422">
        <f>SUM(D27:D50)</f>
        <v>0</v>
      </c>
      <c r="E51" s="436"/>
      <c r="F51" s="422">
        <f>SUM(F27:F50)</f>
        <v>0</v>
      </c>
      <c r="G51" s="422">
        <f t="shared" ref="G51:S51" si="3">SUM(G27:G50)</f>
        <v>0</v>
      </c>
      <c r="H51" s="422">
        <f t="shared" si="3"/>
        <v>0</v>
      </c>
      <c r="I51" s="422">
        <f t="shared" si="3"/>
        <v>0</v>
      </c>
      <c r="J51" s="422">
        <f t="shared" si="3"/>
        <v>0</v>
      </c>
      <c r="K51" s="422">
        <f t="shared" si="3"/>
        <v>0</v>
      </c>
      <c r="L51" s="422">
        <f t="shared" si="3"/>
        <v>0</v>
      </c>
      <c r="M51" s="422">
        <f t="shared" si="3"/>
        <v>0</v>
      </c>
      <c r="N51" s="422">
        <f t="shared" si="3"/>
        <v>0</v>
      </c>
      <c r="O51" s="422">
        <f t="shared" si="3"/>
        <v>0</v>
      </c>
      <c r="P51" s="422">
        <f t="shared" si="3"/>
        <v>0</v>
      </c>
      <c r="Q51" s="422">
        <f t="shared" si="3"/>
        <v>0</v>
      </c>
      <c r="R51" s="422">
        <f t="shared" si="3"/>
        <v>0</v>
      </c>
      <c r="S51" s="422">
        <f t="shared" si="3"/>
        <v>0</v>
      </c>
      <c r="T51" s="434"/>
      <c r="U51" s="434"/>
    </row>
    <row r="52" spans="1:21" ht="16.2" thickTop="1">
      <c r="A52" s="142"/>
      <c r="B52" s="144"/>
      <c r="D52" s="438"/>
      <c r="E52" s="436"/>
      <c r="F52" s="438"/>
      <c r="G52" s="438"/>
      <c r="H52" s="438"/>
      <c r="I52" s="438"/>
      <c r="J52" s="438"/>
      <c r="K52" s="438"/>
      <c r="L52" s="438"/>
      <c r="M52" s="438"/>
      <c r="N52" s="438"/>
      <c r="O52" s="438"/>
      <c r="P52" s="438"/>
      <c r="Q52" s="438"/>
      <c r="R52" s="438"/>
      <c r="S52" s="438"/>
      <c r="T52" s="434"/>
      <c r="U52" s="434"/>
    </row>
    <row r="53" spans="1:21">
      <c r="A53" s="142"/>
      <c r="B53" s="8"/>
      <c r="D53" s="438"/>
      <c r="E53" s="433"/>
      <c r="F53" s="434"/>
      <c r="G53" s="434"/>
    </row>
    <row r="54" spans="1:21">
      <c r="A54" s="144"/>
      <c r="B54" s="144"/>
      <c r="D54" s="434"/>
      <c r="E54" s="434"/>
      <c r="F54" s="434"/>
      <c r="G54" s="434"/>
    </row>
    <row r="55" spans="1:21">
      <c r="A55" s="143"/>
      <c r="B55" s="55" t="s">
        <v>129</v>
      </c>
      <c r="D55" s="439">
        <f>'Info about Council'!C8</f>
        <v>0</v>
      </c>
      <c r="E55" s="434"/>
      <c r="F55" s="434"/>
      <c r="G55" s="434"/>
    </row>
    <row r="56" spans="1:21">
      <c r="A56" s="142"/>
      <c r="B56" s="8" t="s">
        <v>130</v>
      </c>
      <c r="D56" s="439">
        <f>D23</f>
        <v>0</v>
      </c>
      <c r="E56" s="434"/>
      <c r="F56" s="434"/>
      <c r="G56" s="434"/>
    </row>
    <row r="57" spans="1:21">
      <c r="A57" s="142"/>
      <c r="B57" s="8" t="s">
        <v>131</v>
      </c>
      <c r="D57" s="439">
        <f>-D51</f>
        <v>0</v>
      </c>
      <c r="E57" s="434"/>
      <c r="F57" s="434"/>
      <c r="G57" s="434"/>
    </row>
    <row r="58" spans="1:21" ht="16.2" thickBot="1">
      <c r="A58" s="142"/>
      <c r="B58" s="8" t="s">
        <v>132</v>
      </c>
      <c r="D58" s="440">
        <f>SUM(D55:D57)</f>
        <v>0</v>
      </c>
      <c r="E58" s="434"/>
      <c r="F58" s="434"/>
      <c r="G58" s="434"/>
    </row>
    <row r="59" spans="1:21" ht="16.2" thickTop="1">
      <c r="A59" s="142"/>
      <c r="B59" s="144"/>
      <c r="D59" s="434"/>
      <c r="E59" s="434"/>
      <c r="F59" s="434"/>
      <c r="G59" s="434"/>
    </row>
    <row r="60" spans="1:21">
      <c r="A60" s="142"/>
      <c r="B60" s="144"/>
      <c r="D60" s="434"/>
      <c r="E60" s="434"/>
      <c r="F60" s="434"/>
      <c r="G60" s="434"/>
    </row>
    <row r="61" spans="1:21">
      <c r="A61" s="142"/>
      <c r="B61" s="8" t="s">
        <v>133</v>
      </c>
      <c r="D61" s="434"/>
      <c r="E61" s="434"/>
      <c r="F61" s="434"/>
      <c r="G61" s="434"/>
    </row>
    <row r="62" spans="1:21">
      <c r="A62" s="142"/>
      <c r="B62" s="144" t="s">
        <v>708</v>
      </c>
      <c r="D62" s="441"/>
      <c r="E62" s="434" t="s">
        <v>134</v>
      </c>
      <c r="F62" s="434"/>
      <c r="G62" s="434"/>
    </row>
    <row r="63" spans="1:21" ht="16.2" thickBot="1">
      <c r="A63" s="142"/>
      <c r="B63" s="144" t="s">
        <v>709</v>
      </c>
      <c r="D63" s="442">
        <f>D58-D62</f>
        <v>0</v>
      </c>
      <c r="E63" s="434"/>
      <c r="F63" s="434"/>
      <c r="G63" s="434"/>
    </row>
    <row r="64" spans="1:21" ht="16.2" thickTop="1">
      <c r="A64" s="142"/>
      <c r="B64" s="144"/>
      <c r="D64" s="434"/>
      <c r="E64" s="434"/>
      <c r="F64" s="434"/>
      <c r="G64" s="434"/>
    </row>
    <row r="65" spans="1:19">
      <c r="A65" s="142"/>
      <c r="B65" s="612" t="s">
        <v>710</v>
      </c>
      <c r="C65" s="612"/>
      <c r="D65" s="441"/>
      <c r="E65" s="434"/>
      <c r="F65" s="434"/>
      <c r="G65" s="434"/>
    </row>
    <row r="66" spans="1:19" ht="28.2" customHeight="1">
      <c r="A66" s="142"/>
      <c r="B66" s="480" t="s">
        <v>711</v>
      </c>
      <c r="C66" s="480"/>
      <c r="D66" s="443"/>
      <c r="E66" s="434" t="s">
        <v>135</v>
      </c>
      <c r="F66" s="434"/>
      <c r="G66" s="434"/>
    </row>
    <row r="67" spans="1:19">
      <c r="A67" s="142"/>
      <c r="B67" s="612" t="s">
        <v>712</v>
      </c>
      <c r="C67" s="612"/>
      <c r="D67" s="441"/>
      <c r="E67" s="434"/>
      <c r="F67" s="434"/>
      <c r="G67" s="434"/>
    </row>
    <row r="68" spans="1:19" ht="16.2" thickBot="1">
      <c r="A68" s="142"/>
      <c r="B68" s="615" t="s">
        <v>713</v>
      </c>
      <c r="C68" s="615"/>
      <c r="D68" s="442">
        <f>SUM(D65:D67)</f>
        <v>0</v>
      </c>
      <c r="E68" s="434"/>
      <c r="F68" s="434"/>
      <c r="G68" s="434"/>
    </row>
    <row r="69" spans="1:19" ht="16.2" thickTop="1">
      <c r="A69" s="142"/>
      <c r="B69" s="144"/>
      <c r="C69" s="144"/>
      <c r="D69" s="434"/>
      <c r="E69" s="434"/>
    </row>
    <row r="70" spans="1:19">
      <c r="A70" s="142"/>
      <c r="B70" s="144"/>
      <c r="C70" s="144" t="s">
        <v>136</v>
      </c>
      <c r="D70" s="444">
        <f>D68-D63</f>
        <v>0</v>
      </c>
      <c r="E70" s="434"/>
    </row>
    <row r="71" spans="1:19">
      <c r="A71" s="142"/>
      <c r="B71" s="616"/>
      <c r="C71" s="616"/>
      <c r="E71" s="434"/>
      <c r="I71" s="617"/>
      <c r="J71" s="617"/>
    </row>
    <row r="72" spans="1:19">
      <c r="F72" s="145"/>
      <c r="G72" s="146"/>
      <c r="H72" s="147"/>
      <c r="I72" s="613"/>
      <c r="J72" s="613"/>
    </row>
    <row r="73" spans="1:19">
      <c r="F73" s="145"/>
      <c r="G73" s="148"/>
      <c r="H73" s="147"/>
      <c r="I73" s="613"/>
      <c r="J73" s="613"/>
    </row>
    <row r="74" spans="1:19">
      <c r="A74" s="149" t="s">
        <v>137</v>
      </c>
      <c r="B74" s="150"/>
      <c r="C74" s="150"/>
      <c r="D74" s="150"/>
      <c r="E74" s="150"/>
      <c r="F74" s="150"/>
      <c r="G74" s="150"/>
      <c r="H74" s="150"/>
      <c r="I74" s="150"/>
      <c r="J74" s="150"/>
      <c r="K74" s="150"/>
      <c r="L74" s="150"/>
      <c r="M74" s="150"/>
      <c r="N74" s="150"/>
      <c r="O74" s="150"/>
      <c r="P74" s="150"/>
      <c r="Q74" s="150"/>
      <c r="R74" s="150"/>
      <c r="S74" s="150"/>
    </row>
    <row r="75" spans="1:19" hidden="1">
      <c r="A75" s="151"/>
      <c r="F75" s="434"/>
      <c r="G75" s="434"/>
      <c r="H75" s="434"/>
      <c r="I75" s="434"/>
      <c r="J75" s="434"/>
      <c r="K75" s="434"/>
      <c r="L75" s="434"/>
      <c r="M75" s="434"/>
      <c r="N75" s="434"/>
      <c r="O75" s="434"/>
      <c r="P75" s="434"/>
      <c r="Q75" s="434"/>
      <c r="R75" s="434"/>
      <c r="S75" s="434"/>
    </row>
    <row r="76" spans="1:19" s="427" customFormat="1" hidden="1">
      <c r="A76" s="142"/>
      <c r="B76" s="144" t="s">
        <v>129</v>
      </c>
      <c r="C76" s="144"/>
      <c r="D76" s="144"/>
      <c r="E76" s="144"/>
      <c r="F76" s="435">
        <f>D55</f>
        <v>0</v>
      </c>
      <c r="G76" s="435">
        <f>F79</f>
        <v>0</v>
      </c>
      <c r="H76" s="435">
        <f>G79</f>
        <v>0</v>
      </c>
      <c r="I76" s="435">
        <f t="shared" ref="I76:S76" si="4">H79</f>
        <v>0</v>
      </c>
      <c r="J76" s="435">
        <f t="shared" si="4"/>
        <v>0</v>
      </c>
      <c r="K76" s="435">
        <f t="shared" si="4"/>
        <v>0</v>
      </c>
      <c r="L76" s="435">
        <f t="shared" si="4"/>
        <v>0</v>
      </c>
      <c r="M76" s="435">
        <f t="shared" si="4"/>
        <v>0</v>
      </c>
      <c r="N76" s="435">
        <f t="shared" si="4"/>
        <v>0</v>
      </c>
      <c r="O76" s="435">
        <f t="shared" si="4"/>
        <v>0</v>
      </c>
      <c r="P76" s="435">
        <f t="shared" si="4"/>
        <v>0</v>
      </c>
      <c r="Q76" s="435">
        <f t="shared" si="4"/>
        <v>0</v>
      </c>
      <c r="R76" s="435">
        <f t="shared" si="4"/>
        <v>0</v>
      </c>
      <c r="S76" s="435">
        <f t="shared" si="4"/>
        <v>0</v>
      </c>
    </row>
    <row r="77" spans="1:19" s="427" customFormat="1" hidden="1">
      <c r="A77" s="142"/>
      <c r="B77" s="144" t="s">
        <v>130</v>
      </c>
      <c r="C77" s="144"/>
      <c r="D77" s="144"/>
      <c r="E77" s="144"/>
      <c r="F77" s="435">
        <f>F23</f>
        <v>0</v>
      </c>
      <c r="G77" s="435">
        <f t="shared" ref="G77:S77" si="5">G23</f>
        <v>0</v>
      </c>
      <c r="H77" s="435">
        <f t="shared" si="5"/>
        <v>0</v>
      </c>
      <c r="I77" s="435">
        <f t="shared" si="5"/>
        <v>0</v>
      </c>
      <c r="J77" s="435">
        <f t="shared" si="5"/>
        <v>0</v>
      </c>
      <c r="K77" s="435">
        <f t="shared" si="5"/>
        <v>0</v>
      </c>
      <c r="L77" s="435">
        <f t="shared" si="5"/>
        <v>0</v>
      </c>
      <c r="M77" s="435">
        <f t="shared" si="5"/>
        <v>0</v>
      </c>
      <c r="N77" s="435">
        <f t="shared" si="5"/>
        <v>0</v>
      </c>
      <c r="O77" s="435">
        <f t="shared" si="5"/>
        <v>0</v>
      </c>
      <c r="P77" s="435">
        <f t="shared" si="5"/>
        <v>0</v>
      </c>
      <c r="Q77" s="435">
        <f t="shared" si="5"/>
        <v>0</v>
      </c>
      <c r="R77" s="435">
        <f t="shared" si="5"/>
        <v>0</v>
      </c>
      <c r="S77" s="435">
        <f t="shared" si="5"/>
        <v>0</v>
      </c>
    </row>
    <row r="78" spans="1:19" s="427" customFormat="1" hidden="1">
      <c r="A78" s="142"/>
      <c r="B78" s="144" t="s">
        <v>131</v>
      </c>
      <c r="C78" s="144"/>
      <c r="D78" s="144"/>
      <c r="E78" s="144"/>
      <c r="F78" s="435">
        <f t="shared" ref="F78:S78" si="6">-F51</f>
        <v>0</v>
      </c>
      <c r="G78" s="435">
        <f t="shared" si="6"/>
        <v>0</v>
      </c>
      <c r="H78" s="435">
        <f t="shared" si="6"/>
        <v>0</v>
      </c>
      <c r="I78" s="435">
        <f t="shared" si="6"/>
        <v>0</v>
      </c>
      <c r="J78" s="435">
        <f t="shared" si="6"/>
        <v>0</v>
      </c>
      <c r="K78" s="435">
        <f t="shared" si="6"/>
        <v>0</v>
      </c>
      <c r="L78" s="435">
        <f t="shared" si="6"/>
        <v>0</v>
      </c>
      <c r="M78" s="435">
        <f t="shared" si="6"/>
        <v>0</v>
      </c>
      <c r="N78" s="435">
        <f t="shared" si="6"/>
        <v>0</v>
      </c>
      <c r="O78" s="435">
        <f t="shared" si="6"/>
        <v>0</v>
      </c>
      <c r="P78" s="435">
        <f t="shared" si="6"/>
        <v>0</v>
      </c>
      <c r="Q78" s="435">
        <f t="shared" si="6"/>
        <v>0</v>
      </c>
      <c r="R78" s="435">
        <f t="shared" si="6"/>
        <v>0</v>
      </c>
      <c r="S78" s="435">
        <f t="shared" si="6"/>
        <v>0</v>
      </c>
    </row>
    <row r="79" spans="1:19" s="427" customFormat="1" ht="16.2" hidden="1" thickBot="1">
      <c r="A79" s="142"/>
      <c r="B79" s="144" t="s">
        <v>132</v>
      </c>
      <c r="C79" s="144"/>
      <c r="D79" s="144"/>
      <c r="E79" s="144"/>
      <c r="F79" s="442">
        <f t="shared" ref="F79:S79" si="7">SUM(F76:F78)</f>
        <v>0</v>
      </c>
      <c r="G79" s="442">
        <f t="shared" si="7"/>
        <v>0</v>
      </c>
      <c r="H79" s="442">
        <f t="shared" si="7"/>
        <v>0</v>
      </c>
      <c r="I79" s="442">
        <f t="shared" si="7"/>
        <v>0</v>
      </c>
      <c r="J79" s="442">
        <f t="shared" si="7"/>
        <v>0</v>
      </c>
      <c r="K79" s="442">
        <f t="shared" si="7"/>
        <v>0</v>
      </c>
      <c r="L79" s="442">
        <f t="shared" si="7"/>
        <v>0</v>
      </c>
      <c r="M79" s="442">
        <f t="shared" si="7"/>
        <v>0</v>
      </c>
      <c r="N79" s="442">
        <f t="shared" si="7"/>
        <v>0</v>
      </c>
      <c r="O79" s="442">
        <f t="shared" si="7"/>
        <v>0</v>
      </c>
      <c r="P79" s="442">
        <f t="shared" si="7"/>
        <v>0</v>
      </c>
      <c r="Q79" s="442">
        <f t="shared" si="7"/>
        <v>0</v>
      </c>
      <c r="R79" s="442">
        <f t="shared" si="7"/>
        <v>0</v>
      </c>
      <c r="S79" s="442">
        <f t="shared" si="7"/>
        <v>0</v>
      </c>
    </row>
    <row r="80" spans="1:19" ht="16.2" hidden="1" thickTop="1">
      <c r="A80" s="152"/>
      <c r="F80" s="434"/>
      <c r="G80" s="434"/>
      <c r="H80" s="434"/>
      <c r="I80" s="434"/>
      <c r="J80" s="434"/>
      <c r="K80" s="434"/>
      <c r="L80" s="434"/>
      <c r="M80" s="434"/>
      <c r="N80" s="434"/>
      <c r="O80" s="434"/>
      <c r="P80" s="434"/>
      <c r="Q80" s="434"/>
      <c r="R80" s="434"/>
      <c r="S80" s="434"/>
    </row>
    <row r="81" spans="1:19" hidden="1">
      <c r="A81" s="152"/>
      <c r="F81" s="434"/>
      <c r="G81" s="434"/>
      <c r="H81" s="434"/>
      <c r="I81" s="434"/>
      <c r="J81" s="434"/>
      <c r="K81" s="434"/>
      <c r="L81" s="434"/>
      <c r="M81" s="434"/>
      <c r="N81" s="434"/>
      <c r="O81" s="434"/>
      <c r="P81" s="434"/>
      <c r="Q81" s="434"/>
      <c r="R81" s="434"/>
      <c r="S81" s="434"/>
    </row>
    <row r="82" spans="1:19" hidden="1">
      <c r="A82" s="152"/>
      <c r="B82" s="144" t="s">
        <v>133</v>
      </c>
      <c r="F82" s="434"/>
      <c r="G82" s="434"/>
      <c r="H82" s="434"/>
      <c r="I82" s="434"/>
      <c r="J82" s="434"/>
      <c r="K82" s="434"/>
      <c r="L82" s="434"/>
      <c r="M82" s="434"/>
      <c r="N82" s="434"/>
      <c r="O82" s="434"/>
      <c r="P82" s="434"/>
      <c r="Q82" s="434"/>
      <c r="R82" s="434"/>
      <c r="S82" s="434"/>
    </row>
    <row r="83" spans="1:19" hidden="1">
      <c r="A83" s="152"/>
      <c r="B83" s="144" t="s">
        <v>138</v>
      </c>
      <c r="F83" s="441"/>
      <c r="G83" s="441"/>
      <c r="H83" s="441"/>
      <c r="I83" s="441"/>
      <c r="J83" s="441"/>
      <c r="K83" s="441"/>
      <c r="L83" s="441"/>
      <c r="M83" s="441"/>
      <c r="N83" s="441"/>
      <c r="O83" s="441"/>
      <c r="P83" s="441"/>
      <c r="Q83" s="441"/>
      <c r="R83" s="441"/>
      <c r="S83" s="441"/>
    </row>
    <row r="84" spans="1:19" s="427" customFormat="1" ht="16.2" hidden="1" thickBot="1">
      <c r="A84" s="142"/>
      <c r="B84" s="144" t="s">
        <v>139</v>
      </c>
      <c r="C84" s="144"/>
      <c r="D84" s="144"/>
      <c r="E84" s="144"/>
      <c r="F84" s="442">
        <f>F79-F83</f>
        <v>0</v>
      </c>
      <c r="G84" s="442">
        <f t="shared" ref="G84:S84" si="8">G79-G83</f>
        <v>0</v>
      </c>
      <c r="H84" s="442">
        <f t="shared" si="8"/>
        <v>0</v>
      </c>
      <c r="I84" s="442">
        <f t="shared" si="8"/>
        <v>0</v>
      </c>
      <c r="J84" s="442">
        <f t="shared" si="8"/>
        <v>0</v>
      </c>
      <c r="K84" s="442">
        <f t="shared" si="8"/>
        <v>0</v>
      </c>
      <c r="L84" s="442">
        <f t="shared" si="8"/>
        <v>0</v>
      </c>
      <c r="M84" s="442">
        <f t="shared" si="8"/>
        <v>0</v>
      </c>
      <c r="N84" s="442">
        <f t="shared" si="8"/>
        <v>0</v>
      </c>
      <c r="O84" s="442">
        <f t="shared" si="8"/>
        <v>0</v>
      </c>
      <c r="P84" s="442">
        <f t="shared" si="8"/>
        <v>0</v>
      </c>
      <c r="Q84" s="442">
        <f t="shared" si="8"/>
        <v>0</v>
      </c>
      <c r="R84" s="442">
        <f t="shared" si="8"/>
        <v>0</v>
      </c>
      <c r="S84" s="442">
        <f t="shared" si="8"/>
        <v>0</v>
      </c>
    </row>
    <row r="85" spans="1:19" ht="16.2" hidden="1" thickTop="1">
      <c r="A85" s="152"/>
      <c r="F85" s="434"/>
      <c r="G85" s="434"/>
      <c r="H85" s="434"/>
      <c r="I85" s="434"/>
      <c r="J85" s="434"/>
      <c r="K85" s="434"/>
      <c r="L85" s="434"/>
      <c r="M85" s="434"/>
      <c r="N85" s="434"/>
      <c r="O85" s="434"/>
      <c r="P85" s="434"/>
      <c r="Q85" s="434"/>
      <c r="R85" s="434"/>
      <c r="S85" s="434"/>
    </row>
    <row r="86" spans="1:19" hidden="1">
      <c r="A86" s="152"/>
      <c r="B86" s="144" t="s">
        <v>140</v>
      </c>
      <c r="F86" s="441"/>
      <c r="G86" s="441"/>
      <c r="H86" s="441"/>
      <c r="I86" s="441"/>
      <c r="J86" s="441"/>
      <c r="K86" s="441"/>
      <c r="L86" s="441"/>
      <c r="M86" s="441"/>
      <c r="N86" s="441"/>
      <c r="O86" s="441"/>
      <c r="P86" s="441"/>
      <c r="Q86" s="441"/>
      <c r="R86" s="441"/>
      <c r="S86" s="441"/>
    </row>
    <row r="87" spans="1:19" hidden="1">
      <c r="A87" s="152"/>
      <c r="B87" s="153" t="s">
        <v>141</v>
      </c>
      <c r="F87" s="441"/>
      <c r="G87" s="441"/>
      <c r="H87" s="441"/>
      <c r="I87" s="441"/>
      <c r="J87" s="441"/>
      <c r="K87" s="441"/>
      <c r="L87" s="441"/>
      <c r="M87" s="441"/>
      <c r="N87" s="441"/>
      <c r="O87" s="441"/>
      <c r="P87" s="441"/>
      <c r="Q87" s="441"/>
      <c r="R87" s="441"/>
      <c r="S87" s="441"/>
    </row>
    <row r="88" spans="1:19" hidden="1">
      <c r="A88" s="152"/>
      <c r="B88" s="144" t="s">
        <v>142</v>
      </c>
      <c r="F88" s="441"/>
      <c r="G88" s="441"/>
      <c r="H88" s="441"/>
      <c r="I88" s="441"/>
      <c r="J88" s="441"/>
      <c r="K88" s="441"/>
      <c r="L88" s="441"/>
      <c r="M88" s="441"/>
      <c r="N88" s="441"/>
      <c r="O88" s="441"/>
      <c r="P88" s="441"/>
      <c r="Q88" s="441"/>
      <c r="R88" s="441"/>
      <c r="S88" s="441"/>
    </row>
    <row r="89" spans="1:19" s="427" customFormat="1" ht="16.2" hidden="1" thickBot="1">
      <c r="A89" s="142"/>
      <c r="B89" s="144" t="s">
        <v>143</v>
      </c>
      <c r="C89" s="144"/>
      <c r="D89" s="144"/>
      <c r="E89" s="144"/>
      <c r="F89" s="442">
        <f t="shared" ref="F89:S89" si="9">SUM(F86:F88)</f>
        <v>0</v>
      </c>
      <c r="G89" s="442">
        <f t="shared" si="9"/>
        <v>0</v>
      </c>
      <c r="H89" s="442">
        <f t="shared" si="9"/>
        <v>0</v>
      </c>
      <c r="I89" s="442">
        <f t="shared" si="9"/>
        <v>0</v>
      </c>
      <c r="J89" s="442">
        <f t="shared" si="9"/>
        <v>0</v>
      </c>
      <c r="K89" s="442">
        <f t="shared" si="9"/>
        <v>0</v>
      </c>
      <c r="L89" s="442">
        <f t="shared" si="9"/>
        <v>0</v>
      </c>
      <c r="M89" s="442">
        <f t="shared" si="9"/>
        <v>0</v>
      </c>
      <c r="N89" s="442">
        <f t="shared" si="9"/>
        <v>0</v>
      </c>
      <c r="O89" s="442">
        <f t="shared" si="9"/>
        <v>0</v>
      </c>
      <c r="P89" s="442">
        <f t="shared" si="9"/>
        <v>0</v>
      </c>
      <c r="Q89" s="442">
        <f t="shared" si="9"/>
        <v>0</v>
      </c>
      <c r="R89" s="442">
        <f t="shared" si="9"/>
        <v>0</v>
      </c>
      <c r="S89" s="442">
        <f t="shared" si="9"/>
        <v>0</v>
      </c>
    </row>
    <row r="90" spans="1:19" ht="16.2" hidden="1" thickTop="1">
      <c r="A90" s="152"/>
      <c r="F90" s="434"/>
      <c r="G90" s="434"/>
      <c r="H90" s="434"/>
      <c r="I90" s="434"/>
      <c r="J90" s="434"/>
      <c r="K90" s="434"/>
      <c r="L90" s="434"/>
      <c r="M90" s="434"/>
      <c r="N90" s="434"/>
      <c r="O90" s="434"/>
      <c r="P90" s="434"/>
      <c r="Q90" s="434"/>
      <c r="R90" s="434"/>
      <c r="S90" s="434"/>
    </row>
    <row r="91" spans="1:19" s="427" customFormat="1" hidden="1">
      <c r="A91" s="142"/>
      <c r="B91" s="144"/>
      <c r="C91" s="144" t="s">
        <v>136</v>
      </c>
      <c r="D91" s="144"/>
      <c r="E91" s="144"/>
      <c r="F91" s="444">
        <f t="shared" ref="F91:S91" si="10">F84-F89</f>
        <v>0</v>
      </c>
      <c r="G91" s="444">
        <f t="shared" si="10"/>
        <v>0</v>
      </c>
      <c r="H91" s="444">
        <f t="shared" si="10"/>
        <v>0</v>
      </c>
      <c r="I91" s="444">
        <f t="shared" si="10"/>
        <v>0</v>
      </c>
      <c r="J91" s="444">
        <f t="shared" si="10"/>
        <v>0</v>
      </c>
      <c r="K91" s="444">
        <f t="shared" si="10"/>
        <v>0</v>
      </c>
      <c r="L91" s="444">
        <f t="shared" si="10"/>
        <v>0</v>
      </c>
      <c r="M91" s="444">
        <f t="shared" si="10"/>
        <v>0</v>
      </c>
      <c r="N91" s="444">
        <f t="shared" si="10"/>
        <v>0</v>
      </c>
      <c r="O91" s="444">
        <f t="shared" si="10"/>
        <v>0</v>
      </c>
      <c r="P91" s="444">
        <f t="shared" si="10"/>
        <v>0</v>
      </c>
      <c r="Q91" s="444">
        <f t="shared" si="10"/>
        <v>0</v>
      </c>
      <c r="R91" s="444">
        <f t="shared" si="10"/>
        <v>0</v>
      </c>
      <c r="S91" s="444">
        <f t="shared" si="10"/>
        <v>0</v>
      </c>
    </row>
    <row r="92" spans="1:19" hidden="1">
      <c r="A92" s="152"/>
      <c r="F92" s="434"/>
      <c r="G92" s="434"/>
      <c r="H92" s="434"/>
      <c r="I92" s="434"/>
      <c r="J92" s="434"/>
      <c r="K92" s="434"/>
      <c r="L92" s="434"/>
      <c r="M92" s="434"/>
      <c r="N92" s="434"/>
      <c r="O92" s="434"/>
      <c r="P92" s="434"/>
      <c r="Q92" s="434"/>
      <c r="R92" s="434"/>
      <c r="S92" s="434"/>
    </row>
    <row r="93" spans="1:19">
      <c r="A93" s="154"/>
      <c r="B93" s="150"/>
      <c r="C93" s="150"/>
      <c r="D93" s="150"/>
      <c r="E93" s="150"/>
      <c r="F93" s="445"/>
      <c r="G93" s="445"/>
      <c r="H93" s="445"/>
      <c r="I93" s="445"/>
      <c r="J93" s="445"/>
      <c r="K93" s="445"/>
      <c r="L93" s="445"/>
      <c r="M93" s="445"/>
      <c r="N93" s="445"/>
      <c r="O93" s="445"/>
      <c r="P93" s="445"/>
      <c r="Q93" s="445"/>
      <c r="R93" s="445"/>
      <c r="S93" s="445"/>
    </row>
    <row r="102" spans="1:19">
      <c r="A102" s="152"/>
      <c r="F102" s="434"/>
      <c r="G102" s="434"/>
      <c r="H102" s="434"/>
      <c r="I102" s="434"/>
      <c r="J102" s="434"/>
      <c r="K102" s="434"/>
      <c r="L102" s="434"/>
      <c r="M102" s="434"/>
      <c r="N102" s="434"/>
      <c r="O102" s="434"/>
      <c r="P102" s="434"/>
      <c r="Q102" s="434"/>
      <c r="R102" s="434"/>
      <c r="S102" s="434"/>
    </row>
    <row r="103" spans="1:19">
      <c r="A103" s="152"/>
    </row>
    <row r="104" spans="1:19">
      <c r="A104" s="152"/>
    </row>
    <row r="105" spans="1:19">
      <c r="A105" s="152"/>
    </row>
    <row r="106" spans="1:19">
      <c r="A106" s="152"/>
    </row>
    <row r="107" spans="1:19">
      <c r="A107" s="152"/>
    </row>
    <row r="108" spans="1:19">
      <c r="A108" s="152"/>
    </row>
    <row r="109" spans="1:19">
      <c r="A109" s="152"/>
    </row>
    <row r="110" spans="1:19">
      <c r="A110" s="152"/>
    </row>
    <row r="111" spans="1:19">
      <c r="A111" s="152"/>
    </row>
    <row r="112" spans="1:19">
      <c r="A112" s="152"/>
    </row>
    <row r="113" spans="1:1">
      <c r="A113" s="152"/>
    </row>
    <row r="114" spans="1:1">
      <c r="A114" s="152"/>
    </row>
    <row r="115" spans="1:1">
      <c r="A115" s="152"/>
    </row>
    <row r="116" spans="1:1">
      <c r="A116" s="152"/>
    </row>
    <row r="117" spans="1:1">
      <c r="A117" s="152"/>
    </row>
    <row r="118" spans="1:1">
      <c r="A118" s="152"/>
    </row>
    <row r="119" spans="1:1">
      <c r="A119" s="152"/>
    </row>
    <row r="120" spans="1:1">
      <c r="A120" s="152"/>
    </row>
    <row r="121" spans="1:1">
      <c r="A121" s="152"/>
    </row>
    <row r="122" spans="1:1">
      <c r="A122" s="152"/>
    </row>
    <row r="123" spans="1:1">
      <c r="A123" s="152"/>
    </row>
    <row r="124" spans="1:1">
      <c r="A124" s="152"/>
    </row>
    <row r="125" spans="1:1">
      <c r="A125" s="152"/>
    </row>
    <row r="126" spans="1:1">
      <c r="A126" s="152"/>
    </row>
    <row r="127" spans="1:1">
      <c r="A127" s="152"/>
    </row>
    <row r="128" spans="1:1">
      <c r="A128" s="152"/>
    </row>
    <row r="129" spans="1:1">
      <c r="A129" s="152"/>
    </row>
    <row r="130" spans="1:1">
      <c r="A130" s="152"/>
    </row>
    <row r="131" spans="1:1">
      <c r="A131" s="152"/>
    </row>
    <row r="132" spans="1:1">
      <c r="A132" s="152"/>
    </row>
    <row r="133" spans="1:1">
      <c r="A133" s="152"/>
    </row>
    <row r="134" spans="1:1">
      <c r="A134" s="152"/>
    </row>
    <row r="135" spans="1:1">
      <c r="A135" s="152"/>
    </row>
    <row r="136" spans="1:1">
      <c r="A136" s="152"/>
    </row>
    <row r="137" spans="1:1">
      <c r="A137" s="152"/>
    </row>
    <row r="138" spans="1:1">
      <c r="A138" s="152"/>
    </row>
    <row r="139" spans="1:1">
      <c r="A139" s="152"/>
    </row>
    <row r="140" spans="1:1">
      <c r="A140" s="152"/>
    </row>
    <row r="141" spans="1:1">
      <c r="A141" s="152"/>
    </row>
    <row r="142" spans="1:1">
      <c r="A142" s="152"/>
    </row>
    <row r="143" spans="1:1">
      <c r="A143" s="152"/>
    </row>
    <row r="144" spans="1:1">
      <c r="A144" s="152"/>
    </row>
    <row r="145" spans="1:1">
      <c r="A145" s="152"/>
    </row>
    <row r="146" spans="1:1">
      <c r="A146" s="152"/>
    </row>
    <row r="147" spans="1:1">
      <c r="A147" s="152"/>
    </row>
    <row r="148" spans="1:1">
      <c r="A148" s="152"/>
    </row>
    <row r="149" spans="1:1">
      <c r="A149" s="152"/>
    </row>
    <row r="150" spans="1:1">
      <c r="A150" s="152"/>
    </row>
    <row r="151" spans="1:1">
      <c r="A151" s="152"/>
    </row>
    <row r="152" spans="1:1">
      <c r="A152" s="152"/>
    </row>
    <row r="153" spans="1:1">
      <c r="A153" s="152"/>
    </row>
    <row r="154" spans="1:1">
      <c r="A154" s="152"/>
    </row>
    <row r="155" spans="1:1">
      <c r="A155" s="152"/>
    </row>
    <row r="156" spans="1:1">
      <c r="A156" s="152"/>
    </row>
    <row r="157" spans="1:1">
      <c r="A157" s="152"/>
    </row>
    <row r="158" spans="1:1">
      <c r="A158" s="152"/>
    </row>
    <row r="159" spans="1:1">
      <c r="A159" s="152"/>
    </row>
    <row r="160" spans="1:1">
      <c r="A160" s="152"/>
    </row>
    <row r="161" spans="1:1">
      <c r="A161" s="152"/>
    </row>
    <row r="162" spans="1:1">
      <c r="A162" s="152"/>
    </row>
    <row r="163" spans="1:1">
      <c r="A163" s="152"/>
    </row>
    <row r="164" spans="1:1">
      <c r="A164" s="152"/>
    </row>
    <row r="165" spans="1:1">
      <c r="A165" s="152"/>
    </row>
    <row r="166" spans="1:1">
      <c r="A166" s="152"/>
    </row>
    <row r="167" spans="1:1">
      <c r="A167" s="152"/>
    </row>
    <row r="168" spans="1:1">
      <c r="A168" s="152"/>
    </row>
    <row r="169" spans="1:1">
      <c r="A169" s="152"/>
    </row>
    <row r="170" spans="1:1">
      <c r="A170" s="152"/>
    </row>
    <row r="171" spans="1:1">
      <c r="A171" s="152"/>
    </row>
    <row r="172" spans="1:1">
      <c r="A172" s="152"/>
    </row>
    <row r="173" spans="1:1">
      <c r="A173" s="152"/>
    </row>
    <row r="174" spans="1:1">
      <c r="A174" s="152"/>
    </row>
    <row r="175" spans="1:1">
      <c r="A175" s="152"/>
    </row>
    <row r="176" spans="1:1">
      <c r="A176" s="152"/>
    </row>
    <row r="177" spans="1:1">
      <c r="A177" s="152"/>
    </row>
    <row r="178" spans="1:1">
      <c r="A178" s="152"/>
    </row>
  </sheetData>
  <sheetProtection algorithmName="SHA-512" hashValue="aD4YTknfi8lkqnvVq6US2TjFl8pbUmayMrerTYdzqazY4xLDTKm2HljG0m3Oml406bjcBYXcM56SD77g14uP5w==" saltValue="P0aoYmR2zeJZvFZaZKUl6A==" spinCount="100000" sheet="1" formatCells="0" formatColumns="0" formatRows="0"/>
  <mergeCells count="12">
    <mergeCell ref="I73:J73"/>
    <mergeCell ref="A4:B5"/>
    <mergeCell ref="B67:C67"/>
    <mergeCell ref="B68:C68"/>
    <mergeCell ref="B71:C71"/>
    <mergeCell ref="I71:J71"/>
    <mergeCell ref="I72:J72"/>
    <mergeCell ref="A1:B1"/>
    <mergeCell ref="A2:B2"/>
    <mergeCell ref="A3:B3"/>
    <mergeCell ref="B65:C65"/>
    <mergeCell ref="B66:C66"/>
  </mergeCells>
  <conditionalFormatting sqref="A42:B42">
    <cfRule type="cellIs" dxfId="63" priority="18" stopIfTrue="1" operator="lessThan">
      <formula>0</formula>
    </cfRule>
  </conditionalFormatting>
  <conditionalFormatting sqref="A10:C18">
    <cfRule type="cellIs" dxfId="62" priority="9" stopIfTrue="1" operator="lessThan">
      <formula>0</formula>
    </cfRule>
  </conditionalFormatting>
  <conditionalFormatting sqref="A28:C41">
    <cfRule type="cellIs" dxfId="61" priority="6" stopIfTrue="1" operator="lessThan">
      <formula>0</formula>
    </cfRule>
  </conditionalFormatting>
  <conditionalFormatting sqref="A43:IV50">
    <cfRule type="cellIs" dxfId="60" priority="3" stopIfTrue="1" operator="lessThan">
      <formula>0</formula>
    </cfRule>
  </conditionalFormatting>
  <conditionalFormatting sqref="A19:XFD27">
    <cfRule type="cellIs" dxfId="59" priority="8" stopIfTrue="1" operator="lessThan">
      <formula>0</formula>
    </cfRule>
  </conditionalFormatting>
  <conditionalFormatting sqref="C2:E5">
    <cfRule type="cellIs" dxfId="58" priority="2" stopIfTrue="1" operator="lessThan">
      <formula>0</formula>
    </cfRule>
  </conditionalFormatting>
  <conditionalFormatting sqref="C1:F1 A1:A4 L1:IV4 A6:XFD8 A9:E9 D10:E13 E14:E15 D14:D20 E16:IV18 D28:D42 F42:S42 A51:XFD51 A52:B52 D52:XFD52 A53:XFD64 A65:B68 A69:E70 K69:IV71 A71:B71 D71:E71 A74:XFD93 A102:XFD65537">
    <cfRule type="cellIs" dxfId="57" priority="30" stopIfTrue="1" operator="lessThan">
      <formula>0</formula>
    </cfRule>
  </conditionalFormatting>
  <conditionalFormatting sqref="D65:IV68">
    <cfRule type="cellIs" dxfId="56" priority="11" stopIfTrue="1" operator="lessThan">
      <formula>0</formula>
    </cfRule>
  </conditionalFormatting>
  <conditionalFormatting sqref="E28:IV41">
    <cfRule type="cellIs" dxfId="55" priority="7" stopIfTrue="1" operator="lessThan">
      <formula>0</formula>
    </cfRule>
  </conditionalFormatting>
  <conditionalFormatting sqref="F5:IV5">
    <cfRule type="cellIs" dxfId="54" priority="1" stopIfTrue="1" operator="lessThan">
      <formula>0</formula>
    </cfRule>
  </conditionalFormatting>
  <conditionalFormatting sqref="F9:IV15">
    <cfRule type="cellIs" dxfId="53" priority="10" stopIfTrue="1" operator="lessThan">
      <formula>0</formula>
    </cfRule>
  </conditionalFormatting>
  <hyperlinks>
    <hyperlink ref="C18" location="'Jun 25 Restricted'!A1" display="COMPLETE RESTRICTED INCOME FORM" xr:uid="{DEC44C08-83CF-4E3A-B88D-7E9D5ACC8EE5}"/>
  </hyperlinks>
  <printOptions gridLines="1"/>
  <pageMargins left="0.43307086614173229" right="0.19685039370078741" top="0.59055118110236227" bottom="0.19685039370078741" header="0.51181102362204722" footer="0.11811023622047245"/>
  <pageSetup paperSize="9" fitToHeight="0" pageOrder="overThenDown" orientation="landscape" horizontalDpi="4294967293" r:id="rId1"/>
  <headerFooter alignWithMargins="0"/>
  <rowBreaks count="1" manualBreakCount="1">
    <brk id="25" max="16383" man="1"/>
  </rowBreaks>
  <customProperties>
    <customPr name="GUID" r:id="rId2"/>
  </customProperties>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22B3E5-61A1-4F17-ACD4-2F8B71771B66}">
  <sheetPr codeName="Sheet14">
    <tabColor rgb="FFFFFF00"/>
    <pageSetUpPr fitToPage="1"/>
  </sheetPr>
  <dimension ref="A1:I456"/>
  <sheetViews>
    <sheetView view="pageLayout" zoomScale="90" zoomScaleNormal="100" zoomScaleSheetLayoutView="90" zoomScalePageLayoutView="90" workbookViewId="0">
      <selection activeCell="G2" sqref="G2:I2"/>
    </sheetView>
  </sheetViews>
  <sheetFormatPr defaultColWidth="8.90625" defaultRowHeight="15.6"/>
  <cols>
    <col min="1" max="1" width="5.453125" style="43" customWidth="1"/>
    <col min="2" max="2" width="34.90625" style="43" customWidth="1"/>
    <col min="3" max="3" width="10.1796875" style="49" customWidth="1"/>
    <col min="4" max="4" width="17.08984375" style="43" customWidth="1"/>
    <col min="5" max="5" width="0.453125" style="43" customWidth="1"/>
    <col min="6" max="6" width="15.81640625" style="43" customWidth="1"/>
    <col min="7" max="7" width="10.08984375" style="43" customWidth="1"/>
    <col min="8" max="8" width="14.36328125" style="43" customWidth="1"/>
    <col min="9" max="9" width="15.54296875" style="43" customWidth="1"/>
    <col min="10" max="16384" width="8.90625" style="53"/>
  </cols>
  <sheetData>
    <row r="1" spans="1:9" s="155" customFormat="1" ht="17.100000000000001" customHeight="1" thickBot="1">
      <c r="A1" s="618" t="s">
        <v>144</v>
      </c>
      <c r="B1" s="619"/>
      <c r="C1" s="619"/>
      <c r="D1" s="620"/>
      <c r="F1" s="627" t="s">
        <v>40</v>
      </c>
      <c r="G1" s="628"/>
      <c r="H1" s="628"/>
      <c r="I1" s="156"/>
    </row>
    <row r="2" spans="1:9" s="43" customFormat="1" ht="17.100000000000001" customHeight="1">
      <c r="A2" s="621"/>
      <c r="B2" s="622"/>
      <c r="C2" s="622"/>
      <c r="D2" s="623"/>
      <c r="F2" s="157" t="s">
        <v>41</v>
      </c>
      <c r="G2" s="629">
        <v>46203</v>
      </c>
      <c r="H2" s="629"/>
      <c r="I2" s="630"/>
    </row>
    <row r="3" spans="1:9" s="43" customFormat="1" ht="17.100000000000001" customHeight="1">
      <c r="A3" s="621"/>
      <c r="B3" s="622"/>
      <c r="C3" s="622"/>
      <c r="D3" s="623"/>
      <c r="F3" s="158" t="s">
        <v>43</v>
      </c>
      <c r="G3" s="631">
        <f>'Info about Council'!C4</f>
        <v>0</v>
      </c>
      <c r="H3" s="631"/>
      <c r="I3" s="632"/>
    </row>
    <row r="4" spans="1:9" s="43" customFormat="1" ht="17.100000000000001" customHeight="1">
      <c r="A4" s="621"/>
      <c r="B4" s="622"/>
      <c r="C4" s="622"/>
      <c r="D4" s="623"/>
      <c r="F4" s="158" t="s">
        <v>45</v>
      </c>
      <c r="G4" s="631">
        <f>'Info about Council'!C5</f>
        <v>0</v>
      </c>
      <c r="H4" s="631"/>
      <c r="I4" s="632"/>
    </row>
    <row r="5" spans="1:9" s="43" customFormat="1" ht="21" customHeight="1" thickBot="1">
      <c r="A5" s="624"/>
      <c r="B5" s="625"/>
      <c r="C5" s="625"/>
      <c r="D5" s="626"/>
      <c r="F5" s="159" t="s">
        <v>48</v>
      </c>
      <c r="G5" s="631">
        <f>'Info about Council'!C6</f>
        <v>0</v>
      </c>
      <c r="H5" s="631"/>
      <c r="I5" s="632"/>
    </row>
    <row r="6" spans="1:9" s="43" customFormat="1" ht="6.75" customHeight="1" thickBot="1">
      <c r="A6" s="160"/>
      <c r="B6" s="160"/>
      <c r="C6" s="160"/>
      <c r="D6" s="160"/>
      <c r="E6" s="143"/>
      <c r="F6" s="143"/>
      <c r="G6" s="161"/>
      <c r="H6" s="161"/>
      <c r="I6" s="161"/>
    </row>
    <row r="7" spans="1:9" s="43" customFormat="1" ht="17.100000000000001" customHeight="1" thickBot="1">
      <c r="A7" s="633" t="s">
        <v>145</v>
      </c>
      <c r="B7" s="634"/>
      <c r="C7" s="634"/>
      <c r="D7" s="635"/>
      <c r="E7" s="636" t="s">
        <v>146</v>
      </c>
      <c r="F7" s="636"/>
      <c r="G7" s="636"/>
      <c r="H7" s="636"/>
      <c r="I7" s="637"/>
    </row>
    <row r="8" spans="1:9" s="43" customFormat="1" ht="33.75" customHeight="1">
      <c r="A8" s="638" t="s">
        <v>147</v>
      </c>
      <c r="B8" s="639"/>
      <c r="C8" s="639"/>
      <c r="D8" s="640"/>
      <c r="E8" s="641" t="s">
        <v>148</v>
      </c>
      <c r="F8" s="642"/>
      <c r="G8" s="642"/>
      <c r="H8" s="642"/>
      <c r="I8" s="643"/>
    </row>
    <row r="9" spans="1:9" s="43" customFormat="1" ht="35.25" customHeight="1">
      <c r="A9" s="644" t="s">
        <v>149</v>
      </c>
      <c r="B9" s="645"/>
      <c r="C9" s="645"/>
      <c r="D9" s="646"/>
      <c r="E9" s="647" t="s">
        <v>150</v>
      </c>
      <c r="F9" s="589"/>
      <c r="G9" s="589"/>
      <c r="H9" s="589"/>
      <c r="I9" s="648"/>
    </row>
    <row r="10" spans="1:9" s="43" customFormat="1" ht="34.5" customHeight="1" thickBot="1">
      <c r="A10" s="649" t="s">
        <v>151</v>
      </c>
      <c r="B10" s="650"/>
      <c r="C10" s="650"/>
      <c r="D10" s="651"/>
      <c r="E10" s="652" t="s">
        <v>152</v>
      </c>
      <c r="F10" s="653"/>
      <c r="G10" s="653"/>
      <c r="H10" s="653"/>
      <c r="I10" s="654"/>
    </row>
    <row r="11" spans="1:9" s="43" customFormat="1" ht="6.75" customHeight="1" thickBot="1">
      <c r="A11" s="162"/>
      <c r="B11" s="162"/>
      <c r="C11" s="162"/>
      <c r="D11" s="162"/>
      <c r="E11" s="163"/>
      <c r="F11" s="143"/>
      <c r="G11" s="161"/>
      <c r="H11" s="161"/>
      <c r="I11" s="161"/>
    </row>
    <row r="12" spans="1:9" ht="17.100000000000001" customHeight="1">
      <c r="A12" s="655" t="s">
        <v>153</v>
      </c>
      <c r="B12" s="656"/>
      <c r="C12" s="659">
        <v>0</v>
      </c>
      <c r="D12" s="164"/>
      <c r="E12" s="165"/>
      <c r="F12" s="166"/>
      <c r="G12" s="166"/>
      <c r="H12" s="166"/>
      <c r="I12" s="166"/>
    </row>
    <row r="13" spans="1:9" ht="17.100000000000001" customHeight="1" thickBot="1">
      <c r="A13" s="657"/>
      <c r="B13" s="658"/>
      <c r="C13" s="660"/>
      <c r="D13" s="661" t="s">
        <v>154</v>
      </c>
      <c r="E13" s="664" t="s">
        <v>155</v>
      </c>
      <c r="F13" s="665"/>
      <c r="G13" s="665"/>
      <c r="H13" s="661"/>
      <c r="I13" s="672" t="s">
        <v>156</v>
      </c>
    </row>
    <row r="14" spans="1:9" ht="17.100000000000001" customHeight="1">
      <c r="A14" s="53"/>
      <c r="C14" s="167"/>
      <c r="D14" s="662"/>
      <c r="E14" s="666"/>
      <c r="F14" s="667"/>
      <c r="G14" s="667"/>
      <c r="H14" s="668"/>
      <c r="I14" s="672"/>
    </row>
    <row r="15" spans="1:9" ht="17.100000000000001" customHeight="1">
      <c r="A15" s="55" t="s">
        <v>53</v>
      </c>
      <c r="B15" s="121"/>
      <c r="C15" s="168"/>
      <c r="D15" s="663"/>
      <c r="E15" s="669"/>
      <c r="F15" s="670"/>
      <c r="G15" s="670"/>
      <c r="H15" s="671"/>
      <c r="I15" s="672"/>
    </row>
    <row r="16" spans="1:9" ht="16.5" customHeight="1">
      <c r="A16" s="62">
        <v>1002</v>
      </c>
      <c r="B16" s="63" t="s">
        <v>44</v>
      </c>
      <c r="C16" s="169"/>
      <c r="D16" s="170"/>
      <c r="E16" s="674"/>
      <c r="F16" s="674"/>
      <c r="G16" s="674"/>
      <c r="H16" s="674"/>
      <c r="I16" s="171"/>
    </row>
    <row r="17" spans="1:9" ht="16.5" customHeight="1">
      <c r="A17" s="62">
        <v>1003</v>
      </c>
      <c r="B17" s="63" t="s">
        <v>46</v>
      </c>
      <c r="C17" s="169"/>
      <c r="D17" s="170"/>
      <c r="E17" s="674"/>
      <c r="F17" s="674"/>
      <c r="G17" s="674"/>
      <c r="H17" s="674"/>
      <c r="I17" s="171"/>
    </row>
    <row r="18" spans="1:9" ht="16.5" customHeight="1">
      <c r="A18" s="62">
        <v>1004</v>
      </c>
      <c r="B18" s="63" t="s">
        <v>157</v>
      </c>
      <c r="C18" s="169"/>
      <c r="D18" s="170"/>
      <c r="E18" s="674"/>
      <c r="F18" s="674"/>
      <c r="G18" s="674"/>
      <c r="H18" s="674"/>
      <c r="I18" s="171"/>
    </row>
    <row r="19" spans="1:9" ht="16.5" customHeight="1">
      <c r="A19" s="67">
        <v>1005</v>
      </c>
      <c r="B19" s="63" t="s">
        <v>49</v>
      </c>
      <c r="C19" s="169"/>
      <c r="D19" s="171"/>
      <c r="E19" s="674"/>
      <c r="F19" s="674"/>
      <c r="G19" s="674"/>
      <c r="H19" s="674"/>
      <c r="I19" s="171"/>
    </row>
    <row r="20" spans="1:9" ht="16.5" customHeight="1" thickBot="1">
      <c r="A20" s="62">
        <v>1007</v>
      </c>
      <c r="B20" s="63" t="s">
        <v>51</v>
      </c>
      <c r="C20" s="169"/>
      <c r="D20" s="171"/>
      <c r="E20" s="674"/>
      <c r="F20" s="674"/>
      <c r="G20" s="674"/>
      <c r="H20" s="674"/>
      <c r="I20" s="171"/>
    </row>
    <row r="21" spans="1:9" ht="17.100000000000001" customHeight="1" thickBot="1">
      <c r="A21" s="72" t="s">
        <v>158</v>
      </c>
      <c r="B21" s="172"/>
      <c r="C21" s="173">
        <f>SUM(C16:C20)</f>
        <v>0</v>
      </c>
      <c r="D21" s="174">
        <f>C21-'Jun 26 Return'!C22</f>
        <v>0</v>
      </c>
      <c r="E21" s="49" t="s">
        <v>159</v>
      </c>
      <c r="F21" s="120"/>
      <c r="G21" s="53"/>
    </row>
    <row r="22" spans="1:9" ht="9.75" customHeight="1">
      <c r="A22" s="55"/>
      <c r="C22" s="175"/>
      <c r="D22" s="52"/>
      <c r="E22" s="52"/>
      <c r="F22" s="52"/>
    </row>
    <row r="23" spans="1:9" s="43" customFormat="1" ht="17.100000000000001" customHeight="1">
      <c r="A23" s="55" t="s">
        <v>59</v>
      </c>
      <c r="B23" s="91"/>
      <c r="C23" s="49"/>
      <c r="D23" s="176" t="s">
        <v>160</v>
      </c>
      <c r="E23" s="675" t="s">
        <v>161</v>
      </c>
      <c r="F23" s="675"/>
      <c r="G23" s="675"/>
      <c r="H23" s="675"/>
      <c r="I23" s="675"/>
    </row>
    <row r="24" spans="1:9" s="43" customFormat="1" ht="17.100000000000001" customHeight="1" thickBot="1">
      <c r="A24" s="75">
        <v>2001</v>
      </c>
      <c r="B24" s="177" t="s">
        <v>162</v>
      </c>
      <c r="C24" s="169"/>
      <c r="D24" s="171"/>
      <c r="E24" s="673"/>
      <c r="F24" s="673"/>
      <c r="G24" s="673"/>
      <c r="H24" s="673"/>
      <c r="I24" s="673"/>
    </row>
    <row r="25" spans="1:9" s="43" customFormat="1" ht="17.100000000000001" customHeight="1" thickBot="1">
      <c r="A25" s="55" t="s">
        <v>163</v>
      </c>
      <c r="B25" s="91"/>
      <c r="C25" s="178">
        <f>C21+C24</f>
        <v>0</v>
      </c>
      <c r="E25" s="179"/>
      <c r="F25" s="52"/>
    </row>
    <row r="26" spans="1:9" s="43" customFormat="1" ht="6" customHeight="1">
      <c r="A26" s="55"/>
      <c r="C26" s="180"/>
      <c r="E26" s="179"/>
      <c r="F26" s="52"/>
    </row>
    <row r="27" spans="1:9" s="43" customFormat="1" ht="17.100000000000001" customHeight="1">
      <c r="A27" s="181"/>
      <c r="C27" s="182"/>
      <c r="D27" s="676" t="s">
        <v>164</v>
      </c>
      <c r="E27" s="677" t="s">
        <v>165</v>
      </c>
      <c r="F27" s="677"/>
      <c r="G27" s="677"/>
      <c r="H27" s="677"/>
      <c r="I27" s="677"/>
    </row>
    <row r="28" spans="1:9" s="43" customFormat="1" ht="17.100000000000001" customHeight="1">
      <c r="A28" s="55" t="s">
        <v>166</v>
      </c>
      <c r="B28" s="183"/>
      <c r="C28" s="182"/>
      <c r="D28" s="676"/>
      <c r="E28" s="677"/>
      <c r="F28" s="677"/>
      <c r="G28" s="677"/>
      <c r="H28" s="677"/>
      <c r="I28" s="677"/>
    </row>
    <row r="29" spans="1:9" s="43" customFormat="1" ht="17.100000000000001" customHeight="1" thickBot="1">
      <c r="A29" s="55" t="s">
        <v>167</v>
      </c>
      <c r="B29" s="184"/>
      <c r="C29" s="185"/>
      <c r="D29" s="676"/>
      <c r="E29" s="677"/>
      <c r="F29" s="677"/>
      <c r="G29" s="677"/>
      <c r="H29" s="677"/>
      <c r="I29" s="677"/>
    </row>
    <row r="30" spans="1:9" s="43" customFormat="1" ht="17.100000000000001" customHeight="1">
      <c r="A30" s="58">
        <v>3001</v>
      </c>
      <c r="B30" s="59" t="s">
        <v>69</v>
      </c>
      <c r="C30" s="186"/>
      <c r="D30" s="187"/>
      <c r="E30" s="673"/>
      <c r="F30" s="673"/>
      <c r="G30" s="673"/>
      <c r="H30" s="673"/>
      <c r="I30" s="673"/>
    </row>
    <row r="31" spans="1:9" s="43" customFormat="1" ht="17.100000000000001" customHeight="1">
      <c r="A31" s="67">
        <v>3002</v>
      </c>
      <c r="B31" s="88" t="s">
        <v>72</v>
      </c>
      <c r="C31" s="188"/>
      <c r="D31" s="187"/>
      <c r="E31" s="673"/>
      <c r="F31" s="673"/>
      <c r="G31" s="673"/>
      <c r="H31" s="673"/>
      <c r="I31" s="673"/>
    </row>
    <row r="32" spans="1:9" s="43" customFormat="1" ht="17.100000000000001" customHeight="1">
      <c r="A32" s="62">
        <v>3003</v>
      </c>
      <c r="B32" s="63" t="s">
        <v>75</v>
      </c>
      <c r="C32" s="189"/>
      <c r="D32" s="187"/>
      <c r="E32" s="673"/>
      <c r="F32" s="673"/>
      <c r="G32" s="673"/>
      <c r="H32" s="673"/>
      <c r="I32" s="673"/>
    </row>
    <row r="33" spans="1:9" s="43" customFormat="1" ht="17.100000000000001" customHeight="1">
      <c r="A33" s="67">
        <v>3004</v>
      </c>
      <c r="B33" s="63" t="s">
        <v>76</v>
      </c>
      <c r="C33" s="189"/>
      <c r="D33" s="187"/>
      <c r="E33" s="673"/>
      <c r="F33" s="673"/>
      <c r="G33" s="673"/>
      <c r="H33" s="673"/>
      <c r="I33" s="673"/>
    </row>
    <row r="34" spans="1:9" s="43" customFormat="1" ht="17.100000000000001" customHeight="1">
      <c r="A34" s="62">
        <v>3005</v>
      </c>
      <c r="B34" s="63" t="s">
        <v>78</v>
      </c>
      <c r="C34" s="189"/>
      <c r="D34" s="187"/>
      <c r="E34" s="673"/>
      <c r="F34" s="673"/>
      <c r="G34" s="673"/>
      <c r="H34" s="673"/>
      <c r="I34" s="673"/>
    </row>
    <row r="35" spans="1:9" s="43" customFormat="1" ht="17.100000000000001" customHeight="1">
      <c r="A35" s="67">
        <v>3006</v>
      </c>
      <c r="B35" s="63" t="s">
        <v>80</v>
      </c>
      <c r="C35" s="189"/>
      <c r="D35" s="187"/>
      <c r="E35" s="673"/>
      <c r="F35" s="673"/>
      <c r="G35" s="673"/>
      <c r="H35" s="673"/>
      <c r="I35" s="673"/>
    </row>
    <row r="36" spans="1:9" s="43" customFormat="1" ht="17.100000000000001" customHeight="1">
      <c r="A36" s="62">
        <v>3007</v>
      </c>
      <c r="B36" s="63" t="s">
        <v>84</v>
      </c>
      <c r="C36" s="189"/>
      <c r="D36" s="187"/>
      <c r="E36" s="673"/>
      <c r="F36" s="673"/>
      <c r="G36" s="673"/>
      <c r="H36" s="673"/>
      <c r="I36" s="673"/>
    </row>
    <row r="37" spans="1:9" s="43" customFormat="1" ht="17.100000000000001" customHeight="1">
      <c r="A37" s="67">
        <v>3008</v>
      </c>
      <c r="B37" s="63" t="s">
        <v>85</v>
      </c>
      <c r="C37" s="189"/>
      <c r="D37" s="187"/>
      <c r="E37" s="673"/>
      <c r="F37" s="673"/>
      <c r="G37" s="673"/>
      <c r="H37" s="673"/>
      <c r="I37" s="673"/>
    </row>
    <row r="38" spans="1:9" s="43" customFormat="1" ht="17.100000000000001" customHeight="1">
      <c r="A38" s="62">
        <v>3009</v>
      </c>
      <c r="B38" s="63" t="s">
        <v>88</v>
      </c>
      <c r="C38" s="189"/>
      <c r="D38" s="187"/>
      <c r="E38" s="673"/>
      <c r="F38" s="673"/>
      <c r="G38" s="673"/>
      <c r="H38" s="673"/>
      <c r="I38" s="673"/>
    </row>
    <row r="39" spans="1:9" s="43" customFormat="1" ht="17.100000000000001" customHeight="1" thickBot="1">
      <c r="A39" s="190">
        <v>3010</v>
      </c>
      <c r="B39" s="70" t="s">
        <v>90</v>
      </c>
      <c r="C39" s="191"/>
      <c r="D39" s="187"/>
      <c r="E39" s="673"/>
      <c r="F39" s="673"/>
      <c r="G39" s="673"/>
      <c r="H39" s="673"/>
      <c r="I39" s="673"/>
    </row>
    <row r="40" spans="1:9" s="43" customFormat="1" ht="6.75" customHeight="1">
      <c r="A40" s="91"/>
      <c r="B40" s="91"/>
      <c r="C40" s="49"/>
      <c r="D40" s="192"/>
      <c r="E40" s="192"/>
      <c r="F40" s="192"/>
      <c r="G40" s="192"/>
      <c r="H40" s="192"/>
      <c r="I40" s="192"/>
    </row>
    <row r="41" spans="1:9" s="43" customFormat="1" ht="17.100000000000001" customHeight="1" thickBot="1">
      <c r="A41" s="55" t="s">
        <v>91</v>
      </c>
      <c r="B41" s="74"/>
      <c r="C41" s="76"/>
      <c r="D41" s="192"/>
      <c r="E41" s="192"/>
      <c r="F41" s="192"/>
      <c r="G41" s="192"/>
      <c r="H41" s="192"/>
      <c r="I41" s="192"/>
    </row>
    <row r="42" spans="1:9" s="43" customFormat="1" ht="17.100000000000001" customHeight="1">
      <c r="A42" s="58">
        <v>4002</v>
      </c>
      <c r="B42" s="476" t="s">
        <v>93</v>
      </c>
      <c r="C42" s="186"/>
      <c r="D42" s="171"/>
      <c r="E42" s="673"/>
      <c r="F42" s="673"/>
      <c r="G42" s="673"/>
      <c r="H42" s="673"/>
      <c r="I42" s="673"/>
    </row>
    <row r="43" spans="1:9" s="43" customFormat="1" ht="17.100000000000001" customHeight="1">
      <c r="A43" s="62">
        <v>4003</v>
      </c>
      <c r="B43" s="63" t="s">
        <v>127</v>
      </c>
      <c r="C43" s="189"/>
      <c r="D43" s="171"/>
      <c r="E43" s="673"/>
      <c r="F43" s="673"/>
      <c r="G43" s="673"/>
      <c r="H43" s="673"/>
      <c r="I43" s="673"/>
    </row>
    <row r="44" spans="1:9" s="43" customFormat="1" ht="17.100000000000001" customHeight="1">
      <c r="A44" s="62">
        <v>4004</v>
      </c>
      <c r="B44" s="63" t="s">
        <v>96</v>
      </c>
      <c r="C44" s="189"/>
      <c r="D44" s="171"/>
      <c r="E44" s="673"/>
      <c r="F44" s="673"/>
      <c r="G44" s="673"/>
      <c r="H44" s="673"/>
      <c r="I44" s="673"/>
    </row>
    <row r="45" spans="1:9" s="43" customFormat="1" ht="6.75" customHeight="1">
      <c r="A45" s="194"/>
      <c r="B45" s="74"/>
      <c r="C45" s="195"/>
      <c r="D45" s="192"/>
      <c r="E45" s="192"/>
      <c r="F45" s="192"/>
      <c r="G45" s="192"/>
      <c r="H45" s="192"/>
      <c r="I45" s="192"/>
    </row>
    <row r="46" spans="1:9" s="43" customFormat="1" ht="17.100000000000001" customHeight="1" thickBot="1">
      <c r="A46" s="55" t="s">
        <v>101</v>
      </c>
      <c r="B46" s="99"/>
      <c r="C46" s="196"/>
      <c r="D46" s="192"/>
      <c r="E46" s="192"/>
      <c r="F46" s="192"/>
      <c r="G46" s="192"/>
      <c r="H46" s="192"/>
      <c r="I46" s="192"/>
    </row>
    <row r="47" spans="1:9" s="43" customFormat="1" ht="17.100000000000001" customHeight="1">
      <c r="A47" s="58">
        <v>5003</v>
      </c>
      <c r="B47" s="59" t="s">
        <v>103</v>
      </c>
      <c r="C47" s="186"/>
      <c r="D47" s="171"/>
      <c r="E47" s="673"/>
      <c r="F47" s="673"/>
      <c r="G47" s="673"/>
      <c r="H47" s="673"/>
      <c r="I47" s="673"/>
    </row>
    <row r="48" spans="1:9" s="43" customFormat="1" ht="17.100000000000001" customHeight="1">
      <c r="A48" s="62">
        <v>5004</v>
      </c>
      <c r="B48" s="63" t="s">
        <v>128</v>
      </c>
      <c r="C48" s="189"/>
      <c r="D48" s="171"/>
      <c r="E48" s="673"/>
      <c r="F48" s="673"/>
      <c r="G48" s="673"/>
      <c r="H48" s="673"/>
      <c r="I48" s="673"/>
    </row>
    <row r="49" spans="1:9" s="43" customFormat="1" ht="17.100000000000001" customHeight="1">
      <c r="A49" s="62">
        <v>5005</v>
      </c>
      <c r="B49" s="63" t="s">
        <v>107</v>
      </c>
      <c r="C49" s="189"/>
      <c r="D49" s="171"/>
      <c r="E49" s="673"/>
      <c r="F49" s="673"/>
      <c r="G49" s="673"/>
      <c r="H49" s="673"/>
      <c r="I49" s="673"/>
    </row>
    <row r="50" spans="1:9" s="43" customFormat="1" ht="17.100000000000001" customHeight="1">
      <c r="A50" s="62">
        <v>5006</v>
      </c>
      <c r="B50" s="63" t="s">
        <v>108</v>
      </c>
      <c r="C50" s="189"/>
      <c r="D50" s="171"/>
      <c r="E50" s="673"/>
      <c r="F50" s="673"/>
      <c r="G50" s="673"/>
      <c r="H50" s="673"/>
      <c r="I50" s="673"/>
    </row>
    <row r="51" spans="1:9" s="43" customFormat="1" ht="17.100000000000001" customHeight="1">
      <c r="A51" s="62">
        <v>5007</v>
      </c>
      <c r="B51" s="63" t="s">
        <v>110</v>
      </c>
      <c r="C51" s="189"/>
      <c r="D51" s="171"/>
      <c r="E51" s="673"/>
      <c r="F51" s="673"/>
      <c r="G51" s="673"/>
      <c r="H51" s="673"/>
      <c r="I51" s="673"/>
    </row>
    <row r="52" spans="1:9" s="43" customFormat="1" ht="17.100000000000001" customHeight="1">
      <c r="A52" s="682">
        <v>5008</v>
      </c>
      <c r="B52" s="684" t="s">
        <v>112</v>
      </c>
      <c r="C52" s="686"/>
      <c r="D52" s="688"/>
      <c r="E52" s="690"/>
      <c r="F52" s="691"/>
      <c r="G52" s="691"/>
      <c r="H52" s="691"/>
      <c r="I52" s="692"/>
    </row>
    <row r="53" spans="1:9" s="43" customFormat="1" ht="17.100000000000001" customHeight="1" thickBot="1">
      <c r="A53" s="683"/>
      <c r="B53" s="685"/>
      <c r="C53" s="687"/>
      <c r="D53" s="689"/>
      <c r="E53" s="693"/>
      <c r="F53" s="694"/>
      <c r="G53" s="694"/>
      <c r="H53" s="694"/>
      <c r="I53" s="695"/>
    </row>
    <row r="54" spans="1:9" s="43" customFormat="1" ht="17.100000000000001" customHeight="1" thickBot="1">
      <c r="A54" s="104" t="s">
        <v>168</v>
      </c>
      <c r="B54" s="105"/>
      <c r="C54" s="197">
        <f>SUM(C47:C53)+SUM(C42:C44)+SUM(C30:C39)</f>
        <v>0</v>
      </c>
      <c r="E54" s="696" t="s">
        <v>169</v>
      </c>
      <c r="F54" s="697"/>
      <c r="G54" s="697"/>
      <c r="H54" s="697"/>
      <c r="I54" s="698"/>
    </row>
    <row r="55" spans="1:9" ht="9" customHeight="1" thickBot="1">
      <c r="A55" s="198"/>
      <c r="B55" s="199"/>
      <c r="C55" s="182"/>
      <c r="D55" s="53"/>
      <c r="E55" s="699"/>
      <c r="F55" s="700"/>
      <c r="G55" s="700"/>
      <c r="H55" s="700"/>
      <c r="I55" s="701"/>
    </row>
    <row r="56" spans="1:9" s="43" customFormat="1" ht="32.25" customHeight="1" thickBot="1">
      <c r="A56" s="705" t="s">
        <v>170</v>
      </c>
      <c r="B56" s="706"/>
      <c r="C56" s="197">
        <f>C12+C25-C54</f>
        <v>0</v>
      </c>
      <c r="E56" s="699"/>
      <c r="F56" s="700"/>
      <c r="G56" s="700"/>
      <c r="H56" s="700"/>
      <c r="I56" s="701"/>
    </row>
    <row r="57" spans="1:9" s="43" customFormat="1" ht="6" customHeight="1">
      <c r="A57" s="200"/>
      <c r="B57" s="200"/>
      <c r="C57" s="201"/>
      <c r="D57" s="202"/>
      <c r="E57" s="702"/>
      <c r="F57" s="703"/>
      <c r="G57" s="703"/>
      <c r="H57" s="703"/>
      <c r="I57" s="704"/>
    </row>
    <row r="58" spans="1:9" s="43" customFormat="1" ht="17.100000000000001" customHeight="1">
      <c r="A58" s="203" t="s">
        <v>171</v>
      </c>
      <c r="B58" s="203"/>
      <c r="C58" s="204"/>
      <c r="D58" s="205"/>
      <c r="E58" s="205"/>
      <c r="F58" s="205"/>
      <c r="G58" s="205"/>
      <c r="H58" s="205"/>
      <c r="I58" s="205"/>
    </row>
    <row r="59" spans="1:9" s="43" customFormat="1" ht="34.5" customHeight="1">
      <c r="A59" s="707" t="s">
        <v>172</v>
      </c>
      <c r="B59" s="707"/>
      <c r="C59" s="206" t="s">
        <v>173</v>
      </c>
      <c r="D59" s="707" t="s">
        <v>33</v>
      </c>
      <c r="E59" s="707"/>
      <c r="F59" s="207" t="s">
        <v>174</v>
      </c>
      <c r="G59" s="208" t="s">
        <v>175</v>
      </c>
      <c r="H59" s="707" t="s">
        <v>176</v>
      </c>
      <c r="I59" s="707"/>
    </row>
    <row r="60" spans="1:9" s="43" customFormat="1" ht="17.100000000000001" customHeight="1">
      <c r="A60" s="678"/>
      <c r="B60" s="678"/>
      <c r="C60" s="138"/>
      <c r="D60" s="679"/>
      <c r="E60" s="679"/>
      <c r="F60" s="138"/>
      <c r="G60" s="209">
        <f>C60+D60-F60</f>
        <v>0</v>
      </c>
      <c r="H60" s="680"/>
      <c r="I60" s="681"/>
    </row>
    <row r="61" spans="1:9" s="43" customFormat="1" ht="17.100000000000001" customHeight="1">
      <c r="A61" s="708"/>
      <c r="B61" s="709"/>
      <c r="C61" s="138"/>
      <c r="D61" s="710"/>
      <c r="E61" s="711"/>
      <c r="F61" s="138"/>
      <c r="G61" s="209">
        <f>C61+D61-F61</f>
        <v>0</v>
      </c>
      <c r="H61" s="680"/>
      <c r="I61" s="681"/>
    </row>
    <row r="62" spans="1:9" s="43" customFormat="1" ht="17.100000000000001" customHeight="1">
      <c r="A62" s="708"/>
      <c r="B62" s="709"/>
      <c r="C62" s="138"/>
      <c r="D62" s="710"/>
      <c r="E62" s="711"/>
      <c r="F62" s="138"/>
      <c r="G62" s="209">
        <f>C62+D62-F62</f>
        <v>0</v>
      </c>
      <c r="H62" s="680"/>
      <c r="I62" s="681"/>
    </row>
    <row r="63" spans="1:9" s="43" customFormat="1" ht="17.100000000000001" customHeight="1">
      <c r="A63" s="708"/>
      <c r="B63" s="709"/>
      <c r="C63" s="138"/>
      <c r="D63" s="710"/>
      <c r="E63" s="711"/>
      <c r="F63" s="138"/>
      <c r="G63" s="209">
        <f>C63+D63-F63</f>
        <v>0</v>
      </c>
      <c r="H63" s="680"/>
      <c r="I63" s="681"/>
    </row>
    <row r="64" spans="1:9" s="43" customFormat="1" ht="17.100000000000001" customHeight="1" thickBot="1">
      <c r="A64" s="718"/>
      <c r="B64" s="719"/>
      <c r="C64" s="141"/>
      <c r="D64" s="720"/>
      <c r="E64" s="721"/>
      <c r="F64" s="141"/>
      <c r="G64" s="209">
        <f>C64+D64-F64</f>
        <v>0</v>
      </c>
      <c r="H64" s="680"/>
      <c r="I64" s="681"/>
    </row>
    <row r="65" spans="1:9" s="43" customFormat="1" ht="17.100000000000001" customHeight="1" thickBot="1">
      <c r="A65" s="712" t="s">
        <v>177</v>
      </c>
      <c r="B65" s="713"/>
      <c r="C65" s="210">
        <f>SUM(C60:C64)</f>
        <v>0</v>
      </c>
      <c r="D65" s="714">
        <f>SUM(D60:E64)</f>
        <v>0</v>
      </c>
      <c r="E65" s="715"/>
      <c r="F65" s="210">
        <f>SUM(F60:F64)</f>
        <v>0</v>
      </c>
      <c r="G65" s="211">
        <f>SUM(G60:G64)</f>
        <v>0</v>
      </c>
      <c r="H65" s="716"/>
      <c r="I65" s="717"/>
    </row>
    <row r="66" spans="1:9" s="43" customFormat="1" ht="17.100000000000001" customHeight="1">
      <c r="A66" s="74" t="s">
        <v>178</v>
      </c>
      <c r="B66" s="74"/>
      <c r="C66" s="212">
        <f>C65-C12</f>
        <v>0</v>
      </c>
      <c r="D66" s="212">
        <f>D65-C25</f>
        <v>0</v>
      </c>
      <c r="E66" s="212"/>
      <c r="F66" s="212">
        <f>F65-C54</f>
        <v>0</v>
      </c>
      <c r="G66" s="212">
        <f>G65-C56</f>
        <v>0</v>
      </c>
      <c r="H66" s="213"/>
      <c r="I66" s="213"/>
    </row>
    <row r="67" spans="1:9" s="43" customFormat="1" ht="17.100000000000001" customHeight="1">
      <c r="A67" s="52"/>
      <c r="B67" s="52"/>
      <c r="C67" s="49"/>
      <c r="D67" s="52"/>
      <c r="E67" s="52"/>
      <c r="F67" s="52"/>
    </row>
    <row r="68" spans="1:9" s="43" customFormat="1">
      <c r="A68" s="52"/>
      <c r="B68" s="52"/>
      <c r="C68" s="49"/>
      <c r="D68" s="52"/>
      <c r="E68" s="52"/>
      <c r="F68" s="52"/>
    </row>
    <row r="69" spans="1:9" s="43" customFormat="1">
      <c r="A69" s="52"/>
      <c r="B69" s="52"/>
      <c r="C69" s="49"/>
      <c r="D69" s="52"/>
      <c r="E69" s="52"/>
      <c r="F69" s="52"/>
    </row>
    <row r="70" spans="1:9" s="43" customFormat="1">
      <c r="A70" s="52"/>
      <c r="B70" s="52"/>
      <c r="C70" s="49"/>
      <c r="D70" s="52"/>
      <c r="E70" s="52"/>
      <c r="F70" s="52"/>
    </row>
    <row r="71" spans="1:9" s="43" customFormat="1">
      <c r="A71" s="52"/>
      <c r="B71" s="52"/>
      <c r="C71" s="49"/>
      <c r="D71" s="52"/>
      <c r="E71" s="52"/>
      <c r="F71" s="52"/>
    </row>
    <row r="72" spans="1:9" s="43" customFormat="1">
      <c r="A72" s="52"/>
      <c r="B72" s="52"/>
      <c r="C72" s="49"/>
      <c r="D72" s="52"/>
      <c r="E72" s="52"/>
      <c r="F72" s="52"/>
    </row>
    <row r="73" spans="1:9" s="43" customFormat="1">
      <c r="A73" s="52"/>
      <c r="B73" s="52"/>
      <c r="C73" s="49"/>
      <c r="D73" s="52"/>
      <c r="E73" s="52"/>
      <c r="F73" s="52"/>
    </row>
    <row r="74" spans="1:9" s="43" customFormat="1">
      <c r="A74" s="52"/>
      <c r="B74" s="52"/>
      <c r="C74" s="49"/>
      <c r="D74" s="52"/>
      <c r="E74" s="52"/>
      <c r="F74" s="52"/>
    </row>
    <row r="75" spans="1:9" s="43" customFormat="1">
      <c r="A75" s="52"/>
      <c r="B75" s="52"/>
      <c r="C75" s="49"/>
      <c r="D75" s="52"/>
      <c r="E75" s="52"/>
      <c r="F75" s="52"/>
    </row>
    <row r="76" spans="1:9" s="43" customFormat="1">
      <c r="A76" s="52"/>
      <c r="B76" s="52"/>
      <c r="C76" s="49"/>
      <c r="D76" s="52"/>
      <c r="E76" s="52"/>
      <c r="F76" s="52"/>
    </row>
    <row r="77" spans="1:9" s="43" customFormat="1">
      <c r="A77" s="52"/>
      <c r="B77" s="52"/>
      <c r="C77" s="49"/>
      <c r="D77" s="52"/>
      <c r="E77" s="52"/>
      <c r="F77" s="52"/>
    </row>
    <row r="78" spans="1:9" s="43" customFormat="1">
      <c r="A78" s="52"/>
      <c r="B78" s="52"/>
      <c r="C78" s="49"/>
      <c r="D78" s="52"/>
      <c r="E78" s="52"/>
      <c r="F78" s="52"/>
    </row>
    <row r="79" spans="1:9" s="43" customFormat="1">
      <c r="A79" s="52"/>
      <c r="B79" s="52"/>
      <c r="C79" s="49"/>
      <c r="D79" s="52"/>
      <c r="E79" s="52"/>
      <c r="F79" s="52"/>
    </row>
    <row r="80" spans="1:9" s="43" customFormat="1">
      <c r="A80" s="52"/>
      <c r="B80" s="52"/>
      <c r="C80" s="49"/>
      <c r="D80" s="52"/>
      <c r="E80" s="52"/>
      <c r="F80" s="52"/>
    </row>
    <row r="81" spans="1:6" s="43" customFormat="1">
      <c r="A81" s="52"/>
      <c r="B81" s="52"/>
      <c r="C81" s="49"/>
      <c r="D81" s="52"/>
      <c r="E81" s="52"/>
      <c r="F81" s="52"/>
    </row>
    <row r="82" spans="1:6" s="43" customFormat="1">
      <c r="A82" s="52"/>
      <c r="B82" s="52"/>
      <c r="C82" s="49"/>
      <c r="D82" s="52"/>
      <c r="E82" s="52"/>
      <c r="F82" s="52"/>
    </row>
    <row r="83" spans="1:6" s="43" customFormat="1">
      <c r="A83" s="52"/>
      <c r="B83" s="52"/>
      <c r="C83" s="49"/>
      <c r="D83" s="52"/>
      <c r="E83" s="52"/>
      <c r="F83" s="52"/>
    </row>
    <row r="84" spans="1:6" s="43" customFormat="1">
      <c r="A84" s="52"/>
      <c r="B84" s="52"/>
      <c r="C84" s="49"/>
      <c r="D84" s="52"/>
      <c r="E84" s="52"/>
      <c r="F84" s="52"/>
    </row>
    <row r="85" spans="1:6" s="43" customFormat="1">
      <c r="A85" s="52"/>
      <c r="B85" s="52"/>
      <c r="C85" s="49"/>
      <c r="D85" s="52"/>
      <c r="E85" s="52"/>
      <c r="F85" s="52"/>
    </row>
    <row r="86" spans="1:6" s="43" customFormat="1">
      <c r="A86" s="52"/>
      <c r="B86" s="52"/>
      <c r="C86" s="49"/>
      <c r="D86" s="52"/>
      <c r="E86" s="52"/>
      <c r="F86" s="52"/>
    </row>
    <row r="87" spans="1:6" s="43" customFormat="1">
      <c r="A87" s="52"/>
      <c r="B87" s="52"/>
      <c r="C87" s="49"/>
      <c r="D87" s="52"/>
      <c r="E87" s="52"/>
      <c r="F87" s="52"/>
    </row>
    <row r="88" spans="1:6" s="43" customFormat="1">
      <c r="A88" s="52"/>
      <c r="B88" s="52"/>
      <c r="C88" s="49"/>
      <c r="D88" s="52"/>
      <c r="E88" s="52"/>
      <c r="F88" s="52"/>
    </row>
    <row r="89" spans="1:6" s="43" customFormat="1">
      <c r="A89" s="52"/>
      <c r="B89" s="52"/>
      <c r="C89" s="49"/>
      <c r="D89" s="52"/>
      <c r="E89" s="52"/>
      <c r="F89" s="52"/>
    </row>
    <row r="90" spans="1:6" s="43" customFormat="1">
      <c r="A90" s="52"/>
      <c r="B90" s="52"/>
      <c r="C90" s="49"/>
      <c r="D90" s="52"/>
      <c r="E90" s="52"/>
      <c r="F90" s="52"/>
    </row>
    <row r="91" spans="1:6" s="43" customFormat="1">
      <c r="A91" s="52"/>
      <c r="B91" s="52"/>
      <c r="C91" s="49"/>
      <c r="D91" s="52"/>
      <c r="E91" s="52"/>
      <c r="F91" s="52"/>
    </row>
    <row r="92" spans="1:6" s="43" customFormat="1">
      <c r="A92" s="52"/>
      <c r="B92" s="52"/>
      <c r="C92" s="49"/>
      <c r="D92" s="52"/>
      <c r="E92" s="52"/>
      <c r="F92" s="52"/>
    </row>
    <row r="93" spans="1:6" s="43" customFormat="1">
      <c r="A93" s="52"/>
      <c r="B93" s="52"/>
      <c r="C93" s="49"/>
      <c r="D93" s="52"/>
      <c r="E93" s="52"/>
      <c r="F93" s="52"/>
    </row>
    <row r="94" spans="1:6" s="43" customFormat="1">
      <c r="A94" s="52"/>
      <c r="B94" s="52"/>
      <c r="C94" s="49"/>
      <c r="D94" s="52"/>
      <c r="E94" s="52"/>
      <c r="F94" s="52"/>
    </row>
    <row r="95" spans="1:6" s="43" customFormat="1">
      <c r="A95" s="52"/>
      <c r="B95" s="52"/>
      <c r="C95" s="49"/>
      <c r="D95" s="52"/>
      <c r="E95" s="52"/>
      <c r="F95" s="52"/>
    </row>
    <row r="96" spans="1:6" s="43" customFormat="1">
      <c r="A96" s="52"/>
      <c r="B96" s="52"/>
      <c r="C96" s="49"/>
      <c r="D96" s="52"/>
      <c r="E96" s="52"/>
      <c r="F96" s="52"/>
    </row>
    <row r="97" spans="1:6" s="43" customFormat="1">
      <c r="A97" s="52"/>
      <c r="B97" s="52"/>
      <c r="C97" s="49"/>
      <c r="D97" s="52"/>
      <c r="E97" s="52"/>
      <c r="F97" s="52"/>
    </row>
    <row r="98" spans="1:6" s="43" customFormat="1">
      <c r="A98" s="52"/>
      <c r="B98" s="52"/>
      <c r="C98" s="49"/>
      <c r="D98" s="52"/>
      <c r="E98" s="52"/>
      <c r="F98" s="52"/>
    </row>
    <row r="99" spans="1:6" s="43" customFormat="1">
      <c r="A99" s="52"/>
      <c r="B99" s="52"/>
      <c r="C99" s="49"/>
      <c r="D99" s="52"/>
      <c r="E99" s="52"/>
      <c r="F99" s="52"/>
    </row>
    <row r="100" spans="1:6" s="43" customFormat="1">
      <c r="A100" s="52"/>
      <c r="B100" s="52"/>
      <c r="C100" s="49"/>
      <c r="D100" s="52"/>
      <c r="E100" s="52"/>
      <c r="F100" s="52"/>
    </row>
    <row r="101" spans="1:6" s="43" customFormat="1">
      <c r="A101" s="52"/>
      <c r="B101" s="52"/>
      <c r="C101" s="49"/>
      <c r="D101" s="52"/>
      <c r="E101" s="52"/>
      <c r="F101" s="52"/>
    </row>
    <row r="102" spans="1:6" s="43" customFormat="1">
      <c r="A102" s="52"/>
      <c r="B102" s="52"/>
      <c r="C102" s="49"/>
      <c r="D102" s="52"/>
      <c r="E102" s="52"/>
      <c r="F102" s="52"/>
    </row>
    <row r="103" spans="1:6" s="43" customFormat="1">
      <c r="A103" s="52"/>
      <c r="B103" s="52"/>
      <c r="C103" s="49"/>
      <c r="D103" s="52"/>
      <c r="E103" s="52"/>
      <c r="F103" s="52"/>
    </row>
    <row r="104" spans="1:6" s="43" customFormat="1">
      <c r="A104" s="52"/>
      <c r="B104" s="52"/>
      <c r="C104" s="49"/>
      <c r="D104" s="52"/>
      <c r="E104" s="52"/>
      <c r="F104" s="52"/>
    </row>
    <row r="105" spans="1:6" s="43" customFormat="1">
      <c r="A105" s="52"/>
      <c r="B105" s="52"/>
      <c r="C105" s="49"/>
      <c r="D105" s="52"/>
      <c r="E105" s="52"/>
      <c r="F105" s="52"/>
    </row>
    <row r="106" spans="1:6" s="43" customFormat="1">
      <c r="A106" s="52"/>
      <c r="B106" s="52"/>
      <c r="C106" s="49"/>
      <c r="D106" s="52"/>
      <c r="E106" s="52"/>
      <c r="F106" s="52"/>
    </row>
    <row r="107" spans="1:6" s="43" customFormat="1">
      <c r="A107" s="52"/>
      <c r="B107" s="52"/>
      <c r="C107" s="49"/>
      <c r="D107" s="52"/>
      <c r="E107" s="52"/>
      <c r="F107" s="52"/>
    </row>
    <row r="108" spans="1:6" s="43" customFormat="1">
      <c r="A108" s="52"/>
      <c r="B108" s="52"/>
      <c r="C108" s="49"/>
      <c r="D108" s="52"/>
      <c r="E108" s="52"/>
      <c r="F108" s="52"/>
    </row>
    <row r="109" spans="1:6" s="43" customFormat="1">
      <c r="A109" s="52"/>
      <c r="B109" s="52"/>
      <c r="C109" s="49"/>
      <c r="D109" s="52"/>
      <c r="E109" s="52"/>
      <c r="F109" s="52"/>
    </row>
    <row r="110" spans="1:6" s="43" customFormat="1">
      <c r="A110" s="52"/>
      <c r="B110" s="52"/>
      <c r="C110" s="49"/>
      <c r="D110" s="52"/>
      <c r="E110" s="52"/>
      <c r="F110" s="52"/>
    </row>
    <row r="111" spans="1:6" s="43" customFormat="1">
      <c r="A111" s="52"/>
      <c r="B111" s="52"/>
      <c r="C111" s="49"/>
      <c r="D111" s="52"/>
      <c r="E111" s="52"/>
      <c r="F111" s="52"/>
    </row>
    <row r="112" spans="1:6" s="43" customFormat="1">
      <c r="A112" s="52"/>
      <c r="B112" s="52"/>
      <c r="C112" s="49"/>
      <c r="D112" s="52"/>
      <c r="E112" s="52"/>
      <c r="F112" s="52"/>
    </row>
    <row r="113" spans="1:6" s="43" customFormat="1">
      <c r="A113" s="52"/>
      <c r="B113" s="52"/>
      <c r="C113" s="49"/>
      <c r="D113" s="52"/>
      <c r="E113" s="52"/>
      <c r="F113" s="52"/>
    </row>
    <row r="114" spans="1:6" s="43" customFormat="1">
      <c r="A114" s="52"/>
      <c r="B114" s="52"/>
      <c r="C114" s="49"/>
      <c r="D114" s="52"/>
      <c r="E114" s="52"/>
      <c r="F114" s="52"/>
    </row>
    <row r="115" spans="1:6" s="43" customFormat="1">
      <c r="A115" s="52"/>
      <c r="B115" s="52"/>
      <c r="C115" s="49"/>
      <c r="D115" s="52"/>
      <c r="E115" s="52"/>
      <c r="F115" s="52"/>
    </row>
    <row r="116" spans="1:6" s="43" customFormat="1">
      <c r="A116" s="52"/>
      <c r="B116" s="52"/>
      <c r="C116" s="49"/>
      <c r="D116" s="52"/>
      <c r="E116" s="52"/>
      <c r="F116" s="52"/>
    </row>
    <row r="117" spans="1:6" s="43" customFormat="1">
      <c r="A117" s="52"/>
      <c r="B117" s="52"/>
      <c r="C117" s="49"/>
      <c r="D117" s="52"/>
      <c r="E117" s="52"/>
      <c r="F117" s="52"/>
    </row>
    <row r="118" spans="1:6" s="43" customFormat="1">
      <c r="A118" s="52"/>
      <c r="B118" s="52"/>
      <c r="C118" s="49"/>
      <c r="D118" s="52"/>
      <c r="E118" s="52"/>
      <c r="F118" s="52"/>
    </row>
    <row r="119" spans="1:6" s="43" customFormat="1">
      <c r="A119" s="52"/>
      <c r="B119" s="52"/>
      <c r="C119" s="49"/>
      <c r="D119" s="52"/>
      <c r="E119" s="52"/>
      <c r="F119" s="52"/>
    </row>
    <row r="120" spans="1:6" s="43" customFormat="1">
      <c r="A120" s="52"/>
      <c r="B120" s="52"/>
      <c r="C120" s="49"/>
      <c r="D120" s="52"/>
      <c r="E120" s="52"/>
      <c r="F120" s="52"/>
    </row>
    <row r="121" spans="1:6" s="43" customFormat="1">
      <c r="A121" s="52"/>
      <c r="B121" s="52"/>
      <c r="C121" s="49"/>
      <c r="D121" s="52"/>
      <c r="E121" s="52"/>
      <c r="F121" s="52"/>
    </row>
    <row r="122" spans="1:6" s="43" customFormat="1">
      <c r="A122" s="52"/>
      <c r="B122" s="52"/>
      <c r="C122" s="49"/>
      <c r="D122" s="52"/>
      <c r="E122" s="52"/>
      <c r="F122" s="52"/>
    </row>
    <row r="123" spans="1:6" s="43" customFormat="1">
      <c r="A123" s="52"/>
      <c r="B123" s="52"/>
      <c r="C123" s="49"/>
      <c r="D123" s="52"/>
      <c r="E123" s="52"/>
      <c r="F123" s="52"/>
    </row>
    <row r="124" spans="1:6" s="43" customFormat="1">
      <c r="A124" s="52"/>
      <c r="B124" s="52"/>
      <c r="C124" s="49"/>
      <c r="D124" s="52"/>
      <c r="E124" s="52"/>
      <c r="F124" s="52"/>
    </row>
    <row r="125" spans="1:6" s="43" customFormat="1">
      <c r="A125" s="52"/>
      <c r="B125" s="52"/>
      <c r="C125" s="49"/>
      <c r="D125" s="52"/>
      <c r="E125" s="52"/>
      <c r="F125" s="52"/>
    </row>
    <row r="126" spans="1:6" s="43" customFormat="1">
      <c r="A126" s="52"/>
      <c r="B126" s="52"/>
      <c r="C126" s="49"/>
      <c r="D126" s="52"/>
      <c r="E126" s="52"/>
      <c r="F126" s="52"/>
    </row>
    <row r="127" spans="1:6" s="43" customFormat="1">
      <c r="A127" s="52"/>
      <c r="B127" s="52"/>
      <c r="C127" s="49"/>
      <c r="D127" s="52"/>
      <c r="E127" s="52"/>
      <c r="F127" s="52"/>
    </row>
    <row r="128" spans="1:6" s="43" customFormat="1">
      <c r="A128" s="52"/>
      <c r="B128" s="52"/>
      <c r="C128" s="49"/>
      <c r="D128" s="52"/>
      <c r="E128" s="52"/>
      <c r="F128" s="52"/>
    </row>
    <row r="129" spans="1:6" s="43" customFormat="1">
      <c r="A129" s="52"/>
      <c r="B129" s="52"/>
      <c r="C129" s="49"/>
      <c r="D129" s="52"/>
      <c r="E129" s="52"/>
      <c r="F129" s="52"/>
    </row>
    <row r="130" spans="1:6" s="43" customFormat="1">
      <c r="A130" s="52"/>
      <c r="B130" s="52"/>
      <c r="C130" s="49"/>
      <c r="D130" s="52"/>
      <c r="E130" s="52"/>
      <c r="F130" s="52"/>
    </row>
    <row r="131" spans="1:6" s="43" customFormat="1">
      <c r="A131" s="52"/>
      <c r="B131" s="52"/>
      <c r="C131" s="49"/>
      <c r="D131" s="52"/>
      <c r="E131" s="52"/>
      <c r="F131" s="52"/>
    </row>
    <row r="132" spans="1:6" s="43" customFormat="1">
      <c r="A132" s="52"/>
      <c r="B132" s="52"/>
      <c r="C132" s="49"/>
      <c r="D132" s="52"/>
      <c r="E132" s="52"/>
      <c r="F132" s="52"/>
    </row>
    <row r="133" spans="1:6" s="43" customFormat="1">
      <c r="A133" s="52"/>
      <c r="B133" s="52"/>
      <c r="C133" s="49"/>
      <c r="D133" s="52"/>
      <c r="E133" s="52"/>
      <c r="F133" s="52"/>
    </row>
    <row r="134" spans="1:6" s="43" customFormat="1">
      <c r="A134" s="52"/>
      <c r="B134" s="52"/>
      <c r="C134" s="49"/>
      <c r="D134" s="52"/>
      <c r="E134" s="52"/>
      <c r="F134" s="52"/>
    </row>
    <row r="135" spans="1:6" s="43" customFormat="1">
      <c r="A135" s="52"/>
      <c r="B135" s="52"/>
      <c r="C135" s="49"/>
      <c r="D135" s="52"/>
      <c r="E135" s="52"/>
      <c r="F135" s="52"/>
    </row>
    <row r="136" spans="1:6" s="43" customFormat="1">
      <c r="A136" s="52"/>
      <c r="B136" s="52"/>
      <c r="C136" s="49"/>
      <c r="D136" s="52"/>
      <c r="E136" s="52"/>
      <c r="F136" s="52"/>
    </row>
    <row r="137" spans="1:6" s="43" customFormat="1">
      <c r="A137" s="52"/>
      <c r="B137" s="52"/>
      <c r="C137" s="49"/>
      <c r="D137" s="52"/>
      <c r="E137" s="52"/>
      <c r="F137" s="52"/>
    </row>
    <row r="138" spans="1:6" s="43" customFormat="1">
      <c r="A138" s="52"/>
      <c r="B138" s="52"/>
      <c r="C138" s="49"/>
      <c r="D138" s="52"/>
      <c r="E138" s="52"/>
      <c r="F138" s="52"/>
    </row>
    <row r="139" spans="1:6" s="43" customFormat="1">
      <c r="A139" s="52"/>
      <c r="B139" s="52"/>
      <c r="C139" s="49"/>
      <c r="D139" s="52"/>
      <c r="E139" s="52"/>
      <c r="F139" s="52"/>
    </row>
    <row r="140" spans="1:6" s="43" customFormat="1">
      <c r="A140" s="52"/>
      <c r="B140" s="52"/>
      <c r="C140" s="49"/>
      <c r="D140" s="52"/>
      <c r="E140" s="52"/>
      <c r="F140" s="52"/>
    </row>
    <row r="141" spans="1:6" s="43" customFormat="1">
      <c r="A141" s="52"/>
      <c r="B141" s="52"/>
      <c r="C141" s="49"/>
      <c r="D141" s="52"/>
      <c r="E141" s="52"/>
      <c r="F141" s="52"/>
    </row>
    <row r="142" spans="1:6" s="43" customFormat="1">
      <c r="A142" s="52"/>
      <c r="B142" s="52"/>
      <c r="C142" s="49"/>
      <c r="D142" s="52"/>
      <c r="E142" s="52"/>
      <c r="F142" s="52"/>
    </row>
    <row r="143" spans="1:6" s="43" customFormat="1">
      <c r="A143" s="52"/>
      <c r="B143" s="52"/>
      <c r="C143" s="49"/>
      <c r="D143" s="52"/>
      <c r="E143" s="52"/>
      <c r="F143" s="52"/>
    </row>
    <row r="144" spans="1:6" s="43" customFormat="1">
      <c r="A144" s="52"/>
      <c r="B144" s="52"/>
      <c r="C144" s="49"/>
      <c r="D144" s="52"/>
      <c r="E144" s="52"/>
      <c r="F144" s="52"/>
    </row>
    <row r="145" spans="1:6" s="43" customFormat="1">
      <c r="A145" s="52"/>
      <c r="B145" s="52"/>
      <c r="C145" s="49"/>
      <c r="D145" s="52"/>
      <c r="E145" s="52"/>
      <c r="F145" s="52"/>
    </row>
    <row r="146" spans="1:6" s="43" customFormat="1">
      <c r="A146" s="52"/>
      <c r="B146" s="52"/>
      <c r="C146" s="49"/>
      <c r="D146" s="52"/>
      <c r="E146" s="52"/>
      <c r="F146" s="52"/>
    </row>
    <row r="147" spans="1:6" s="43" customFormat="1">
      <c r="A147" s="52"/>
      <c r="B147" s="52"/>
      <c r="C147" s="49"/>
      <c r="D147" s="52"/>
      <c r="E147" s="52"/>
      <c r="F147" s="52"/>
    </row>
    <row r="148" spans="1:6" s="43" customFormat="1">
      <c r="A148" s="52"/>
      <c r="B148" s="52"/>
      <c r="C148" s="49"/>
      <c r="D148" s="52"/>
      <c r="E148" s="52"/>
      <c r="F148" s="52"/>
    </row>
    <row r="149" spans="1:6" s="43" customFormat="1">
      <c r="A149" s="52"/>
      <c r="B149" s="52"/>
      <c r="C149" s="49"/>
      <c r="D149" s="52"/>
      <c r="E149" s="52"/>
      <c r="F149" s="52"/>
    </row>
    <row r="150" spans="1:6" s="43" customFormat="1">
      <c r="A150" s="52"/>
      <c r="B150" s="52"/>
      <c r="C150" s="49"/>
      <c r="D150" s="52"/>
      <c r="E150" s="52"/>
      <c r="F150" s="52"/>
    </row>
    <row r="151" spans="1:6" s="43" customFormat="1">
      <c r="A151" s="52"/>
      <c r="B151" s="52"/>
      <c r="C151" s="49"/>
      <c r="D151" s="52"/>
      <c r="E151" s="52"/>
      <c r="F151" s="52"/>
    </row>
    <row r="152" spans="1:6" s="43" customFormat="1">
      <c r="A152" s="52"/>
      <c r="B152" s="52"/>
      <c r="C152" s="49"/>
      <c r="D152" s="52"/>
      <c r="E152" s="52"/>
      <c r="F152" s="52"/>
    </row>
    <row r="153" spans="1:6" s="43" customFormat="1">
      <c r="A153" s="52"/>
      <c r="B153" s="52"/>
      <c r="C153" s="49"/>
      <c r="D153" s="52"/>
      <c r="E153" s="52"/>
      <c r="F153" s="52"/>
    </row>
    <row r="154" spans="1:6" s="43" customFormat="1">
      <c r="A154" s="52"/>
      <c r="B154" s="52"/>
      <c r="C154" s="49"/>
      <c r="D154" s="52"/>
      <c r="E154" s="52"/>
      <c r="F154" s="52"/>
    </row>
    <row r="155" spans="1:6" s="43" customFormat="1">
      <c r="A155" s="52"/>
      <c r="B155" s="52"/>
      <c r="C155" s="49"/>
      <c r="D155" s="52"/>
      <c r="E155" s="52"/>
      <c r="F155" s="52"/>
    </row>
    <row r="156" spans="1:6" s="43" customFormat="1">
      <c r="A156" s="52"/>
      <c r="B156" s="52"/>
      <c r="C156" s="49"/>
      <c r="D156" s="52"/>
      <c r="E156" s="52"/>
      <c r="F156" s="52"/>
    </row>
    <row r="157" spans="1:6" s="43" customFormat="1">
      <c r="A157" s="52"/>
      <c r="B157" s="52"/>
      <c r="C157" s="49"/>
      <c r="D157" s="52"/>
      <c r="E157" s="52"/>
      <c r="F157" s="52"/>
    </row>
    <row r="158" spans="1:6" s="43" customFormat="1">
      <c r="A158" s="52"/>
      <c r="B158" s="52"/>
      <c r="C158" s="49"/>
      <c r="D158" s="52"/>
      <c r="E158" s="52"/>
      <c r="F158" s="52"/>
    </row>
    <row r="159" spans="1:6" s="43" customFormat="1">
      <c r="A159" s="52"/>
      <c r="B159" s="52"/>
      <c r="C159" s="49"/>
      <c r="D159" s="52"/>
      <c r="E159" s="52"/>
      <c r="F159" s="52"/>
    </row>
    <row r="160" spans="1:6" s="43" customFormat="1">
      <c r="A160" s="52"/>
      <c r="B160" s="52"/>
      <c r="C160" s="49"/>
      <c r="D160" s="52"/>
      <c r="E160" s="52"/>
      <c r="F160" s="52"/>
    </row>
    <row r="161" spans="1:6" s="43" customFormat="1">
      <c r="A161" s="52"/>
      <c r="B161" s="52"/>
      <c r="C161" s="49"/>
      <c r="D161" s="52"/>
      <c r="E161" s="52"/>
      <c r="F161" s="52"/>
    </row>
    <row r="162" spans="1:6" s="43" customFormat="1">
      <c r="A162" s="52"/>
      <c r="B162" s="52"/>
      <c r="C162" s="49"/>
      <c r="D162" s="52"/>
      <c r="E162" s="52"/>
      <c r="F162" s="52"/>
    </row>
    <row r="163" spans="1:6" s="43" customFormat="1">
      <c r="A163" s="52"/>
      <c r="B163" s="52"/>
      <c r="C163" s="49"/>
      <c r="D163" s="52"/>
      <c r="E163" s="52"/>
      <c r="F163" s="52"/>
    </row>
    <row r="164" spans="1:6" s="43" customFormat="1">
      <c r="A164" s="52"/>
      <c r="B164" s="52"/>
      <c r="C164" s="49"/>
      <c r="D164" s="52"/>
      <c r="E164" s="52"/>
      <c r="F164" s="52"/>
    </row>
    <row r="165" spans="1:6" s="43" customFormat="1">
      <c r="A165" s="52"/>
      <c r="B165" s="52"/>
      <c r="C165" s="49"/>
      <c r="D165" s="52"/>
      <c r="E165" s="52"/>
      <c r="F165" s="52"/>
    </row>
    <row r="166" spans="1:6" s="43" customFormat="1">
      <c r="A166" s="52"/>
      <c r="B166" s="52"/>
      <c r="C166" s="49"/>
      <c r="D166" s="52"/>
      <c r="E166" s="52"/>
      <c r="F166" s="52"/>
    </row>
    <row r="167" spans="1:6" s="43" customFormat="1">
      <c r="A167" s="52"/>
      <c r="B167" s="52"/>
      <c r="C167" s="49"/>
      <c r="D167" s="52"/>
      <c r="E167" s="52"/>
      <c r="F167" s="52"/>
    </row>
    <row r="168" spans="1:6" s="43" customFormat="1">
      <c r="A168" s="52"/>
      <c r="B168" s="52"/>
      <c r="C168" s="49"/>
      <c r="D168" s="52"/>
      <c r="E168" s="52"/>
      <c r="F168" s="52"/>
    </row>
    <row r="169" spans="1:6" s="43" customFormat="1">
      <c r="A169" s="52"/>
      <c r="B169" s="52"/>
      <c r="C169" s="49"/>
      <c r="D169" s="52"/>
      <c r="E169" s="52"/>
      <c r="F169" s="52"/>
    </row>
    <row r="170" spans="1:6" s="43" customFormat="1">
      <c r="A170" s="52"/>
      <c r="B170" s="52"/>
      <c r="C170" s="49"/>
      <c r="D170" s="52"/>
      <c r="E170" s="52"/>
      <c r="F170" s="52"/>
    </row>
    <row r="171" spans="1:6" s="43" customFormat="1">
      <c r="A171" s="52"/>
      <c r="B171" s="52"/>
      <c r="C171" s="49"/>
      <c r="D171" s="52"/>
      <c r="E171" s="52"/>
      <c r="F171" s="52"/>
    </row>
    <row r="172" spans="1:6" s="43" customFormat="1">
      <c r="A172" s="52"/>
      <c r="B172" s="52"/>
      <c r="C172" s="49"/>
      <c r="D172" s="52"/>
      <c r="E172" s="52"/>
      <c r="F172" s="52"/>
    </row>
    <row r="173" spans="1:6" s="43" customFormat="1">
      <c r="A173" s="52"/>
      <c r="B173" s="52"/>
      <c r="C173" s="49"/>
      <c r="D173" s="52"/>
      <c r="E173" s="52"/>
      <c r="F173" s="52"/>
    </row>
    <row r="174" spans="1:6" s="43" customFormat="1">
      <c r="A174" s="52"/>
      <c r="B174" s="52"/>
      <c r="C174" s="49"/>
      <c r="D174" s="52"/>
      <c r="E174" s="52"/>
      <c r="F174" s="52"/>
    </row>
    <row r="175" spans="1:6" s="43" customFormat="1">
      <c r="A175" s="52"/>
      <c r="B175" s="52"/>
      <c r="C175" s="49"/>
      <c r="D175" s="52"/>
      <c r="E175" s="52"/>
      <c r="F175" s="52"/>
    </row>
    <row r="176" spans="1:6" s="43" customFormat="1">
      <c r="A176" s="52"/>
      <c r="B176" s="52"/>
      <c r="C176" s="49"/>
      <c r="D176" s="52"/>
      <c r="E176" s="52"/>
      <c r="F176" s="52"/>
    </row>
    <row r="177" spans="1:6" s="43" customFormat="1">
      <c r="A177" s="52"/>
      <c r="B177" s="52"/>
      <c r="C177" s="49"/>
      <c r="D177" s="52"/>
      <c r="E177" s="52"/>
      <c r="F177" s="52"/>
    </row>
    <row r="178" spans="1:6" s="43" customFormat="1">
      <c r="A178" s="52"/>
      <c r="B178" s="52"/>
      <c r="C178" s="49"/>
      <c r="D178" s="52"/>
      <c r="E178" s="52"/>
      <c r="F178" s="52"/>
    </row>
    <row r="179" spans="1:6" s="43" customFormat="1">
      <c r="A179" s="52"/>
      <c r="B179" s="52"/>
      <c r="C179" s="49"/>
      <c r="D179" s="52"/>
      <c r="E179" s="52"/>
      <c r="F179" s="52"/>
    </row>
    <row r="180" spans="1:6" s="43" customFormat="1">
      <c r="A180" s="52"/>
      <c r="B180" s="52"/>
      <c r="C180" s="49"/>
      <c r="D180" s="52"/>
      <c r="E180" s="52"/>
      <c r="F180" s="52"/>
    </row>
    <row r="181" spans="1:6" s="43" customFormat="1">
      <c r="A181" s="52"/>
      <c r="B181" s="52"/>
      <c r="C181" s="49"/>
      <c r="D181" s="52"/>
      <c r="E181" s="52"/>
      <c r="F181" s="52"/>
    </row>
    <row r="182" spans="1:6" s="43" customFormat="1">
      <c r="A182" s="52"/>
      <c r="B182" s="52"/>
      <c r="C182" s="49"/>
      <c r="D182" s="52"/>
      <c r="E182" s="52"/>
      <c r="F182" s="52"/>
    </row>
    <row r="183" spans="1:6" s="43" customFormat="1">
      <c r="A183" s="52"/>
      <c r="B183" s="52"/>
      <c r="C183" s="49"/>
      <c r="D183" s="52"/>
      <c r="E183" s="52"/>
      <c r="F183" s="52"/>
    </row>
    <row r="184" spans="1:6" s="43" customFormat="1">
      <c r="A184" s="52"/>
      <c r="B184" s="52"/>
      <c r="C184" s="49"/>
      <c r="D184" s="52"/>
      <c r="E184" s="52"/>
      <c r="F184" s="52"/>
    </row>
    <row r="185" spans="1:6" s="43" customFormat="1">
      <c r="A185" s="52"/>
      <c r="B185" s="52"/>
      <c r="C185" s="49"/>
      <c r="D185" s="52"/>
      <c r="E185" s="52"/>
      <c r="F185" s="52"/>
    </row>
    <row r="186" spans="1:6" s="43" customFormat="1">
      <c r="A186" s="52"/>
      <c r="B186" s="52"/>
      <c r="C186" s="49"/>
      <c r="D186" s="52"/>
      <c r="E186" s="52"/>
      <c r="F186" s="52"/>
    </row>
    <row r="187" spans="1:6" s="43" customFormat="1">
      <c r="A187" s="52"/>
      <c r="B187" s="52"/>
      <c r="C187" s="49"/>
      <c r="D187" s="52"/>
      <c r="E187" s="52"/>
      <c r="F187" s="52"/>
    </row>
    <row r="188" spans="1:6" s="43" customFormat="1">
      <c r="A188" s="52"/>
      <c r="B188" s="52"/>
      <c r="C188" s="49"/>
      <c r="D188" s="52"/>
      <c r="E188" s="52"/>
      <c r="F188" s="52"/>
    </row>
    <row r="189" spans="1:6" s="43" customFormat="1">
      <c r="A189" s="52"/>
      <c r="B189" s="52"/>
      <c r="C189" s="49"/>
      <c r="D189" s="52"/>
      <c r="E189" s="52"/>
      <c r="F189" s="52"/>
    </row>
    <row r="190" spans="1:6" s="43" customFormat="1">
      <c r="A190" s="52"/>
      <c r="B190" s="52"/>
      <c r="C190" s="49"/>
      <c r="D190" s="52"/>
      <c r="E190" s="52"/>
      <c r="F190" s="52"/>
    </row>
    <row r="191" spans="1:6" s="43" customFormat="1">
      <c r="A191" s="52"/>
      <c r="B191" s="52"/>
      <c r="C191" s="49"/>
      <c r="D191" s="52"/>
      <c r="E191" s="52"/>
      <c r="F191" s="52"/>
    </row>
    <row r="192" spans="1:6" s="43" customFormat="1">
      <c r="A192" s="52"/>
      <c r="B192" s="52"/>
      <c r="C192" s="49"/>
      <c r="D192" s="52"/>
      <c r="E192" s="52"/>
      <c r="F192" s="52"/>
    </row>
    <row r="193" spans="1:6" s="43" customFormat="1">
      <c r="A193" s="52"/>
      <c r="B193" s="52"/>
      <c r="C193" s="49"/>
      <c r="D193" s="52"/>
      <c r="E193" s="52"/>
      <c r="F193" s="52"/>
    </row>
    <row r="194" spans="1:6" s="43" customFormat="1">
      <c r="A194" s="52"/>
      <c r="B194" s="52"/>
      <c r="C194" s="49"/>
      <c r="D194" s="52"/>
      <c r="E194" s="52"/>
      <c r="F194" s="52"/>
    </row>
    <row r="195" spans="1:6" s="43" customFormat="1">
      <c r="A195" s="52"/>
      <c r="B195" s="52"/>
      <c r="C195" s="49"/>
      <c r="D195" s="52"/>
      <c r="E195" s="52"/>
      <c r="F195" s="52"/>
    </row>
    <row r="196" spans="1:6" s="43" customFormat="1">
      <c r="A196" s="52"/>
      <c r="B196" s="52"/>
      <c r="C196" s="49"/>
      <c r="D196" s="52"/>
      <c r="E196" s="52"/>
      <c r="F196" s="52"/>
    </row>
    <row r="197" spans="1:6" s="43" customFormat="1">
      <c r="A197" s="52"/>
      <c r="B197" s="52"/>
      <c r="C197" s="49"/>
      <c r="D197" s="52"/>
      <c r="E197" s="52"/>
      <c r="F197" s="52"/>
    </row>
    <row r="198" spans="1:6" s="43" customFormat="1">
      <c r="A198" s="52"/>
      <c r="B198" s="52"/>
      <c r="C198" s="49"/>
      <c r="D198" s="52"/>
      <c r="E198" s="52"/>
      <c r="F198" s="52"/>
    </row>
    <row r="199" spans="1:6" s="43" customFormat="1">
      <c r="A199" s="52"/>
      <c r="B199" s="52"/>
      <c r="C199" s="49"/>
      <c r="D199" s="52"/>
      <c r="E199" s="52"/>
      <c r="F199" s="52"/>
    </row>
    <row r="200" spans="1:6" s="43" customFormat="1">
      <c r="A200" s="52"/>
      <c r="B200" s="52"/>
      <c r="C200" s="49"/>
      <c r="D200" s="52"/>
      <c r="E200" s="52"/>
      <c r="F200" s="52"/>
    </row>
    <row r="201" spans="1:6" s="43" customFormat="1">
      <c r="A201" s="52"/>
      <c r="B201" s="52"/>
      <c r="C201" s="49"/>
      <c r="D201" s="52"/>
      <c r="E201" s="52"/>
      <c r="F201" s="52"/>
    </row>
    <row r="202" spans="1:6" s="43" customFormat="1">
      <c r="A202" s="52"/>
      <c r="B202" s="52"/>
      <c r="C202" s="49"/>
      <c r="D202" s="52"/>
      <c r="E202" s="52"/>
      <c r="F202" s="52"/>
    </row>
    <row r="203" spans="1:6" s="43" customFormat="1">
      <c r="A203" s="52"/>
      <c r="B203" s="52"/>
      <c r="C203" s="49"/>
      <c r="D203" s="52"/>
      <c r="E203" s="52"/>
      <c r="F203" s="52"/>
    </row>
    <row r="204" spans="1:6" s="43" customFormat="1">
      <c r="A204" s="52"/>
      <c r="B204" s="52"/>
      <c r="C204" s="49"/>
      <c r="D204" s="52"/>
      <c r="E204" s="52"/>
      <c r="F204" s="52"/>
    </row>
    <row r="205" spans="1:6" s="43" customFormat="1">
      <c r="A205" s="52"/>
      <c r="B205" s="52"/>
      <c r="C205" s="49"/>
      <c r="D205" s="52"/>
      <c r="E205" s="52"/>
      <c r="F205" s="52"/>
    </row>
    <row r="206" spans="1:6" s="43" customFormat="1">
      <c r="A206" s="52"/>
      <c r="B206" s="52"/>
      <c r="C206" s="49"/>
      <c r="D206" s="52"/>
      <c r="E206" s="52"/>
      <c r="F206" s="52"/>
    </row>
    <row r="207" spans="1:6" s="43" customFormat="1">
      <c r="A207" s="52"/>
      <c r="B207" s="52"/>
      <c r="C207" s="49"/>
      <c r="D207" s="52"/>
      <c r="E207" s="52"/>
      <c r="F207" s="52"/>
    </row>
    <row r="208" spans="1:6" s="43" customFormat="1">
      <c r="A208" s="52"/>
      <c r="B208" s="52"/>
      <c r="C208" s="49"/>
      <c r="D208" s="52"/>
      <c r="E208" s="52"/>
      <c r="F208" s="52"/>
    </row>
    <row r="209" spans="1:6" s="43" customFormat="1">
      <c r="A209" s="52"/>
      <c r="B209" s="52"/>
      <c r="C209" s="49"/>
      <c r="D209" s="52"/>
      <c r="E209" s="52"/>
      <c r="F209" s="52"/>
    </row>
    <row r="210" spans="1:6" s="43" customFormat="1">
      <c r="A210" s="52"/>
      <c r="B210" s="52"/>
      <c r="C210" s="49"/>
      <c r="D210" s="52"/>
      <c r="E210" s="52"/>
      <c r="F210" s="52"/>
    </row>
    <row r="211" spans="1:6" s="43" customFormat="1">
      <c r="A211" s="52"/>
      <c r="B211" s="52"/>
      <c r="C211" s="49"/>
      <c r="D211" s="52"/>
      <c r="E211" s="52"/>
      <c r="F211" s="52"/>
    </row>
    <row r="212" spans="1:6" s="43" customFormat="1">
      <c r="A212" s="52"/>
      <c r="B212" s="52"/>
      <c r="C212" s="49"/>
      <c r="D212" s="52"/>
      <c r="E212" s="52"/>
      <c r="F212" s="52"/>
    </row>
    <row r="213" spans="1:6" s="43" customFormat="1">
      <c r="A213" s="52"/>
      <c r="B213" s="52"/>
      <c r="C213" s="49"/>
      <c r="D213" s="52"/>
      <c r="E213" s="52"/>
      <c r="F213" s="52"/>
    </row>
    <row r="214" spans="1:6" s="43" customFormat="1">
      <c r="A214" s="52"/>
      <c r="B214" s="52"/>
      <c r="C214" s="49"/>
      <c r="D214" s="52"/>
      <c r="E214" s="52"/>
      <c r="F214" s="52"/>
    </row>
    <row r="215" spans="1:6" s="43" customFormat="1">
      <c r="A215" s="52"/>
      <c r="B215" s="52"/>
      <c r="C215" s="49"/>
      <c r="D215" s="52"/>
      <c r="E215" s="52"/>
      <c r="F215" s="52"/>
    </row>
    <row r="216" spans="1:6" s="43" customFormat="1">
      <c r="A216" s="52"/>
      <c r="B216" s="52"/>
      <c r="C216" s="49"/>
      <c r="D216" s="52"/>
      <c r="E216" s="52"/>
      <c r="F216" s="52"/>
    </row>
    <row r="217" spans="1:6" s="43" customFormat="1">
      <c r="A217" s="52"/>
      <c r="B217" s="52"/>
      <c r="C217" s="49"/>
      <c r="D217" s="52"/>
      <c r="E217" s="52"/>
      <c r="F217" s="52"/>
    </row>
    <row r="218" spans="1:6" s="43" customFormat="1">
      <c r="A218" s="52"/>
      <c r="B218" s="52"/>
      <c r="C218" s="49"/>
      <c r="D218" s="52"/>
      <c r="E218" s="52"/>
      <c r="F218" s="52"/>
    </row>
    <row r="219" spans="1:6" s="43" customFormat="1">
      <c r="A219" s="52"/>
      <c r="B219" s="52"/>
      <c r="C219" s="49"/>
      <c r="D219" s="52"/>
      <c r="E219" s="52"/>
      <c r="F219" s="52"/>
    </row>
    <row r="220" spans="1:6" s="43" customFormat="1">
      <c r="A220" s="52"/>
      <c r="B220" s="52"/>
      <c r="C220" s="49"/>
      <c r="D220" s="52"/>
      <c r="E220" s="52"/>
      <c r="F220" s="52"/>
    </row>
    <row r="221" spans="1:6" s="43" customFormat="1">
      <c r="A221" s="52"/>
      <c r="B221" s="52"/>
      <c r="C221" s="49"/>
      <c r="D221" s="52"/>
      <c r="E221" s="52"/>
      <c r="F221" s="52"/>
    </row>
    <row r="222" spans="1:6" s="43" customFormat="1">
      <c r="A222" s="52"/>
      <c r="B222" s="52"/>
      <c r="C222" s="49"/>
      <c r="D222" s="52"/>
      <c r="E222" s="52"/>
      <c r="F222" s="52"/>
    </row>
    <row r="223" spans="1:6" s="43" customFormat="1">
      <c r="A223" s="52"/>
      <c r="B223" s="52"/>
      <c r="C223" s="49"/>
      <c r="D223" s="52"/>
      <c r="E223" s="52"/>
      <c r="F223" s="52"/>
    </row>
    <row r="224" spans="1:6" s="43" customFormat="1">
      <c r="A224" s="52"/>
      <c r="B224" s="52"/>
      <c r="C224" s="49"/>
      <c r="D224" s="52"/>
      <c r="E224" s="52"/>
      <c r="F224" s="52"/>
    </row>
    <row r="225" spans="1:6" s="43" customFormat="1">
      <c r="A225" s="52"/>
      <c r="B225" s="52"/>
      <c r="C225" s="49"/>
      <c r="D225" s="52"/>
      <c r="E225" s="52"/>
      <c r="F225" s="52"/>
    </row>
    <row r="226" spans="1:6" s="43" customFormat="1">
      <c r="A226" s="52"/>
      <c r="B226" s="52"/>
      <c r="C226" s="49"/>
      <c r="D226" s="52"/>
      <c r="E226" s="52"/>
      <c r="F226" s="52"/>
    </row>
    <row r="227" spans="1:6" s="43" customFormat="1">
      <c r="A227" s="52"/>
      <c r="B227" s="52"/>
      <c r="C227" s="49"/>
      <c r="D227" s="52"/>
      <c r="E227" s="52"/>
      <c r="F227" s="52"/>
    </row>
    <row r="228" spans="1:6" s="43" customFormat="1">
      <c r="A228" s="52"/>
      <c r="B228" s="52"/>
      <c r="C228" s="49"/>
      <c r="D228" s="52"/>
      <c r="E228" s="52"/>
      <c r="F228" s="52"/>
    </row>
    <row r="229" spans="1:6" s="43" customFormat="1">
      <c r="A229" s="52"/>
      <c r="B229" s="52"/>
      <c r="C229" s="49"/>
      <c r="D229" s="52"/>
      <c r="E229" s="52"/>
      <c r="F229" s="52"/>
    </row>
    <row r="230" spans="1:6" s="43" customFormat="1">
      <c r="A230" s="52"/>
      <c r="B230" s="52"/>
      <c r="C230" s="49"/>
      <c r="D230" s="52"/>
      <c r="E230" s="52"/>
      <c r="F230" s="52"/>
    </row>
    <row r="231" spans="1:6" s="43" customFormat="1">
      <c r="A231" s="52"/>
      <c r="B231" s="52"/>
      <c r="C231" s="49"/>
      <c r="D231" s="52"/>
      <c r="E231" s="52"/>
      <c r="F231" s="52"/>
    </row>
    <row r="232" spans="1:6" s="43" customFormat="1">
      <c r="A232" s="52"/>
      <c r="B232" s="52"/>
      <c r="C232" s="49"/>
      <c r="D232" s="52"/>
      <c r="E232" s="52"/>
      <c r="F232" s="52"/>
    </row>
    <row r="233" spans="1:6" s="43" customFormat="1">
      <c r="A233" s="52"/>
      <c r="B233" s="52"/>
      <c r="C233" s="49"/>
      <c r="D233" s="52"/>
      <c r="E233" s="52"/>
      <c r="F233" s="52"/>
    </row>
    <row r="234" spans="1:6" s="43" customFormat="1">
      <c r="A234" s="52"/>
      <c r="B234" s="52"/>
      <c r="C234" s="49"/>
      <c r="D234" s="52"/>
      <c r="E234" s="52"/>
      <c r="F234" s="52"/>
    </row>
    <row r="235" spans="1:6" s="43" customFormat="1">
      <c r="A235" s="52"/>
      <c r="B235" s="52"/>
      <c r="C235" s="49"/>
      <c r="D235" s="52"/>
      <c r="E235" s="52"/>
      <c r="F235" s="52"/>
    </row>
    <row r="236" spans="1:6" s="43" customFormat="1">
      <c r="A236" s="52"/>
      <c r="B236" s="52"/>
      <c r="C236" s="49"/>
      <c r="D236" s="52"/>
      <c r="E236" s="52"/>
      <c r="F236" s="52"/>
    </row>
    <row r="237" spans="1:6" s="43" customFormat="1">
      <c r="A237" s="52"/>
      <c r="B237" s="52"/>
      <c r="C237" s="49"/>
      <c r="D237" s="52"/>
      <c r="E237" s="52"/>
      <c r="F237" s="52"/>
    </row>
    <row r="238" spans="1:6" s="43" customFormat="1">
      <c r="A238" s="52"/>
      <c r="B238" s="52"/>
      <c r="C238" s="49"/>
      <c r="D238" s="52"/>
      <c r="E238" s="52"/>
      <c r="F238" s="52"/>
    </row>
    <row r="239" spans="1:6" s="43" customFormat="1">
      <c r="A239" s="52"/>
      <c r="B239" s="52"/>
      <c r="C239" s="49"/>
      <c r="D239" s="52"/>
      <c r="E239" s="52"/>
      <c r="F239" s="52"/>
    </row>
    <row r="240" spans="1:6" s="43" customFormat="1">
      <c r="A240" s="52"/>
      <c r="B240" s="52"/>
      <c r="C240" s="49"/>
      <c r="D240" s="52"/>
      <c r="E240" s="52"/>
      <c r="F240" s="52"/>
    </row>
    <row r="241" spans="1:6" s="43" customFormat="1">
      <c r="A241" s="52"/>
      <c r="B241" s="52"/>
      <c r="C241" s="49"/>
      <c r="D241" s="52"/>
      <c r="E241" s="52"/>
      <c r="F241" s="52"/>
    </row>
    <row r="242" spans="1:6" s="43" customFormat="1">
      <c r="A242" s="52"/>
      <c r="B242" s="52"/>
      <c r="C242" s="49"/>
      <c r="D242" s="52"/>
      <c r="E242" s="52"/>
      <c r="F242" s="52"/>
    </row>
    <row r="243" spans="1:6" s="43" customFormat="1">
      <c r="A243" s="52"/>
      <c r="B243" s="52"/>
      <c r="C243" s="49"/>
      <c r="D243" s="52"/>
      <c r="E243" s="52"/>
      <c r="F243" s="52"/>
    </row>
    <row r="244" spans="1:6" s="43" customFormat="1">
      <c r="A244" s="52"/>
      <c r="B244" s="52"/>
      <c r="C244" s="49"/>
      <c r="D244" s="52"/>
      <c r="E244" s="52"/>
      <c r="F244" s="52"/>
    </row>
    <row r="245" spans="1:6" s="43" customFormat="1">
      <c r="A245" s="52"/>
      <c r="B245" s="52"/>
      <c r="C245" s="49"/>
      <c r="D245" s="52"/>
      <c r="E245" s="52"/>
      <c r="F245" s="52"/>
    </row>
    <row r="246" spans="1:6" s="43" customFormat="1">
      <c r="A246" s="52"/>
      <c r="B246" s="52"/>
      <c r="C246" s="49"/>
      <c r="D246" s="52"/>
      <c r="E246" s="52"/>
      <c r="F246" s="52"/>
    </row>
    <row r="247" spans="1:6" s="43" customFormat="1">
      <c r="A247" s="52"/>
      <c r="B247" s="52"/>
      <c r="C247" s="49"/>
      <c r="D247" s="52"/>
      <c r="E247" s="52"/>
      <c r="F247" s="52"/>
    </row>
    <row r="248" spans="1:6" s="43" customFormat="1">
      <c r="A248" s="52"/>
      <c r="B248" s="52"/>
      <c r="C248" s="49"/>
      <c r="D248" s="52"/>
      <c r="E248" s="52"/>
      <c r="F248" s="52"/>
    </row>
    <row r="249" spans="1:6" s="43" customFormat="1">
      <c r="A249" s="52"/>
      <c r="B249" s="52"/>
      <c r="C249" s="49"/>
      <c r="D249" s="52"/>
      <c r="E249" s="52"/>
      <c r="F249" s="52"/>
    </row>
    <row r="250" spans="1:6" s="43" customFormat="1">
      <c r="A250" s="52"/>
      <c r="B250" s="52"/>
      <c r="C250" s="49"/>
      <c r="D250" s="52"/>
      <c r="E250" s="52"/>
      <c r="F250" s="52"/>
    </row>
    <row r="251" spans="1:6" s="43" customFormat="1">
      <c r="A251" s="52"/>
      <c r="B251" s="52"/>
      <c r="C251" s="49"/>
      <c r="D251" s="52"/>
      <c r="E251" s="52"/>
      <c r="F251" s="52"/>
    </row>
    <row r="252" spans="1:6" s="43" customFormat="1">
      <c r="A252" s="52"/>
      <c r="B252" s="52"/>
      <c r="C252" s="49"/>
      <c r="D252" s="52"/>
      <c r="E252" s="52"/>
      <c r="F252" s="52"/>
    </row>
    <row r="253" spans="1:6" s="43" customFormat="1">
      <c r="A253" s="52"/>
      <c r="B253" s="52"/>
      <c r="C253" s="49"/>
      <c r="D253" s="52"/>
      <c r="E253" s="52"/>
      <c r="F253" s="52"/>
    </row>
    <row r="254" spans="1:6" s="43" customFormat="1">
      <c r="A254" s="52"/>
      <c r="B254" s="52"/>
      <c r="C254" s="49"/>
      <c r="D254" s="52"/>
      <c r="E254" s="52"/>
      <c r="F254" s="52"/>
    </row>
    <row r="255" spans="1:6" s="43" customFormat="1">
      <c r="A255" s="52"/>
      <c r="B255" s="52"/>
      <c r="C255" s="49"/>
      <c r="D255" s="52"/>
      <c r="E255" s="52"/>
      <c r="F255" s="52"/>
    </row>
    <row r="256" spans="1:6" s="43" customFormat="1">
      <c r="A256" s="52"/>
      <c r="B256" s="52"/>
      <c r="C256" s="49"/>
      <c r="D256" s="52"/>
      <c r="E256" s="52"/>
      <c r="F256" s="52"/>
    </row>
    <row r="257" spans="1:6" s="43" customFormat="1">
      <c r="A257" s="52"/>
      <c r="B257" s="52"/>
      <c r="C257" s="49"/>
      <c r="D257" s="52"/>
      <c r="E257" s="52"/>
      <c r="F257" s="52"/>
    </row>
    <row r="258" spans="1:6" s="43" customFormat="1">
      <c r="A258" s="52"/>
      <c r="B258" s="52"/>
      <c r="C258" s="49"/>
      <c r="D258" s="52"/>
      <c r="E258" s="52"/>
      <c r="F258" s="52"/>
    </row>
    <row r="259" spans="1:6" s="43" customFormat="1">
      <c r="A259" s="52"/>
      <c r="B259" s="52"/>
      <c r="C259" s="49"/>
      <c r="D259" s="52"/>
      <c r="E259" s="52"/>
      <c r="F259" s="52"/>
    </row>
    <row r="260" spans="1:6" s="43" customFormat="1">
      <c r="A260" s="52"/>
      <c r="B260" s="52"/>
      <c r="C260" s="49"/>
      <c r="D260" s="52"/>
      <c r="E260" s="52"/>
      <c r="F260" s="52"/>
    </row>
    <row r="261" spans="1:6" s="43" customFormat="1">
      <c r="A261" s="52"/>
      <c r="B261" s="52"/>
      <c r="C261" s="49"/>
      <c r="D261" s="52"/>
      <c r="E261" s="52"/>
      <c r="F261" s="52"/>
    </row>
    <row r="262" spans="1:6" s="43" customFormat="1">
      <c r="A262" s="52"/>
      <c r="B262" s="52"/>
      <c r="C262" s="49"/>
      <c r="D262" s="52"/>
      <c r="E262" s="52"/>
      <c r="F262" s="52"/>
    </row>
    <row r="263" spans="1:6" s="43" customFormat="1">
      <c r="A263" s="52"/>
      <c r="B263" s="52"/>
      <c r="C263" s="49"/>
      <c r="D263" s="52"/>
      <c r="E263" s="52"/>
      <c r="F263" s="52"/>
    </row>
    <row r="264" spans="1:6" s="43" customFormat="1">
      <c r="A264" s="52"/>
      <c r="B264" s="52"/>
      <c r="C264" s="49"/>
      <c r="D264" s="52"/>
      <c r="E264" s="52"/>
      <c r="F264" s="52"/>
    </row>
    <row r="265" spans="1:6" s="43" customFormat="1">
      <c r="A265" s="52"/>
      <c r="B265" s="52"/>
      <c r="C265" s="49"/>
      <c r="D265" s="52"/>
      <c r="E265" s="52"/>
      <c r="F265" s="52"/>
    </row>
    <row r="266" spans="1:6" s="43" customFormat="1">
      <c r="A266" s="52"/>
      <c r="B266" s="52"/>
      <c r="C266" s="49"/>
      <c r="D266" s="52"/>
      <c r="E266" s="52"/>
      <c r="F266" s="52"/>
    </row>
    <row r="267" spans="1:6" s="43" customFormat="1">
      <c r="A267" s="52"/>
      <c r="B267" s="52"/>
      <c r="C267" s="49"/>
      <c r="D267" s="52"/>
      <c r="E267" s="52"/>
      <c r="F267" s="52"/>
    </row>
    <row r="268" spans="1:6" s="43" customFormat="1">
      <c r="A268" s="52"/>
      <c r="B268" s="52"/>
      <c r="C268" s="49"/>
      <c r="D268" s="52"/>
      <c r="E268" s="52"/>
      <c r="F268" s="52"/>
    </row>
    <row r="269" spans="1:6" s="43" customFormat="1">
      <c r="A269" s="52"/>
      <c r="B269" s="52"/>
      <c r="C269" s="49"/>
      <c r="D269" s="52"/>
      <c r="E269" s="52"/>
      <c r="F269" s="52"/>
    </row>
    <row r="270" spans="1:6" s="43" customFormat="1">
      <c r="A270" s="52"/>
      <c r="B270" s="52"/>
      <c r="C270" s="49"/>
      <c r="D270" s="52"/>
      <c r="E270" s="52"/>
      <c r="F270" s="52"/>
    </row>
    <row r="271" spans="1:6" s="43" customFormat="1">
      <c r="A271" s="52"/>
      <c r="B271" s="52"/>
      <c r="C271" s="49"/>
      <c r="D271" s="52"/>
      <c r="E271" s="52"/>
      <c r="F271" s="52"/>
    </row>
    <row r="272" spans="1:6" s="43" customFormat="1">
      <c r="A272" s="52"/>
      <c r="B272" s="52"/>
      <c r="C272" s="49"/>
      <c r="D272" s="52"/>
      <c r="E272" s="52"/>
      <c r="F272" s="52"/>
    </row>
    <row r="273" spans="1:6" s="43" customFormat="1">
      <c r="A273" s="52"/>
      <c r="B273" s="52"/>
      <c r="C273" s="49"/>
      <c r="D273" s="52"/>
      <c r="E273" s="52"/>
      <c r="F273" s="52"/>
    </row>
    <row r="274" spans="1:6" s="43" customFormat="1">
      <c r="A274" s="52"/>
      <c r="B274" s="52"/>
      <c r="C274" s="49"/>
      <c r="D274" s="52"/>
      <c r="E274" s="52"/>
      <c r="F274" s="52"/>
    </row>
    <row r="275" spans="1:6" s="43" customFormat="1">
      <c r="A275" s="52"/>
      <c r="B275" s="52"/>
      <c r="C275" s="49"/>
      <c r="D275" s="52"/>
      <c r="E275" s="52"/>
      <c r="F275" s="52"/>
    </row>
    <row r="276" spans="1:6" s="43" customFormat="1">
      <c r="A276" s="52"/>
      <c r="B276" s="52"/>
      <c r="C276" s="49"/>
      <c r="D276" s="52"/>
      <c r="E276" s="52"/>
      <c r="F276" s="52"/>
    </row>
    <row r="277" spans="1:6" s="43" customFormat="1">
      <c r="A277" s="52"/>
      <c r="B277" s="52"/>
      <c r="C277" s="49"/>
      <c r="D277" s="52"/>
      <c r="E277" s="52"/>
      <c r="F277" s="52"/>
    </row>
    <row r="278" spans="1:6" s="43" customFormat="1">
      <c r="A278" s="52"/>
      <c r="B278" s="52"/>
      <c r="C278" s="49"/>
      <c r="D278" s="52"/>
      <c r="E278" s="52"/>
      <c r="F278" s="52"/>
    </row>
    <row r="279" spans="1:6" s="43" customFormat="1">
      <c r="A279" s="52"/>
      <c r="B279" s="52"/>
      <c r="C279" s="49"/>
      <c r="D279" s="52"/>
      <c r="E279" s="52"/>
      <c r="F279" s="52"/>
    </row>
    <row r="280" spans="1:6" s="43" customFormat="1">
      <c r="A280" s="52"/>
      <c r="B280" s="52"/>
      <c r="C280" s="49"/>
      <c r="D280" s="52"/>
      <c r="E280" s="52"/>
      <c r="F280" s="52"/>
    </row>
    <row r="281" spans="1:6" s="43" customFormat="1">
      <c r="A281" s="52"/>
      <c r="B281" s="52"/>
      <c r="C281" s="49"/>
      <c r="D281" s="52"/>
      <c r="E281" s="52"/>
      <c r="F281" s="52"/>
    </row>
    <row r="282" spans="1:6" s="43" customFormat="1">
      <c r="A282" s="52"/>
      <c r="B282" s="52"/>
      <c r="C282" s="49"/>
      <c r="D282" s="52"/>
      <c r="E282" s="52"/>
      <c r="F282" s="52"/>
    </row>
    <row r="283" spans="1:6" s="43" customFormat="1">
      <c r="A283" s="52"/>
      <c r="B283" s="52"/>
      <c r="C283" s="49"/>
      <c r="D283" s="52"/>
      <c r="E283" s="52"/>
      <c r="F283" s="52"/>
    </row>
    <row r="284" spans="1:6" s="43" customFormat="1">
      <c r="A284" s="52"/>
      <c r="B284" s="52"/>
      <c r="C284" s="49"/>
      <c r="D284" s="52"/>
      <c r="E284" s="52"/>
      <c r="F284" s="52"/>
    </row>
    <row r="285" spans="1:6" s="43" customFormat="1">
      <c r="A285" s="52"/>
      <c r="B285" s="52"/>
      <c r="C285" s="49"/>
      <c r="D285" s="52"/>
      <c r="E285" s="52"/>
      <c r="F285" s="52"/>
    </row>
    <row r="286" spans="1:6" s="43" customFormat="1">
      <c r="A286" s="52"/>
      <c r="B286" s="52"/>
      <c r="C286" s="49"/>
      <c r="D286" s="52"/>
      <c r="E286" s="52"/>
      <c r="F286" s="52"/>
    </row>
    <row r="287" spans="1:6" s="43" customFormat="1">
      <c r="A287" s="52"/>
      <c r="B287" s="52"/>
      <c r="C287" s="49"/>
      <c r="D287" s="52"/>
      <c r="E287" s="52"/>
      <c r="F287" s="52"/>
    </row>
    <row r="288" spans="1:6" s="43" customFormat="1">
      <c r="A288" s="52"/>
      <c r="B288" s="52"/>
      <c r="C288" s="49"/>
      <c r="D288" s="52"/>
      <c r="E288" s="52"/>
      <c r="F288" s="52"/>
    </row>
    <row r="289" spans="1:6" s="43" customFormat="1">
      <c r="A289" s="52"/>
      <c r="B289" s="52"/>
      <c r="C289" s="49"/>
      <c r="D289" s="52"/>
      <c r="E289" s="52"/>
      <c r="F289" s="52"/>
    </row>
    <row r="290" spans="1:6" s="43" customFormat="1">
      <c r="A290" s="52"/>
      <c r="B290" s="52"/>
      <c r="C290" s="49"/>
      <c r="D290" s="52"/>
      <c r="E290" s="52"/>
      <c r="F290" s="52"/>
    </row>
    <row r="291" spans="1:6" s="43" customFormat="1">
      <c r="A291" s="52"/>
      <c r="B291" s="52"/>
      <c r="C291" s="49"/>
      <c r="D291" s="52"/>
      <c r="E291" s="52"/>
      <c r="F291" s="52"/>
    </row>
    <row r="292" spans="1:6" s="43" customFormat="1">
      <c r="A292" s="52"/>
      <c r="B292" s="52"/>
      <c r="C292" s="49"/>
      <c r="D292" s="52"/>
      <c r="E292" s="52"/>
      <c r="F292" s="52"/>
    </row>
    <row r="293" spans="1:6" s="43" customFormat="1">
      <c r="A293" s="52"/>
      <c r="B293" s="52"/>
      <c r="C293" s="49"/>
      <c r="D293" s="52"/>
      <c r="E293" s="52"/>
      <c r="F293" s="52"/>
    </row>
    <row r="294" spans="1:6" s="43" customFormat="1">
      <c r="A294" s="52"/>
      <c r="B294" s="52"/>
      <c r="C294" s="49"/>
      <c r="D294" s="52"/>
      <c r="E294" s="52"/>
      <c r="F294" s="52"/>
    </row>
    <row r="295" spans="1:6" s="43" customFormat="1">
      <c r="A295" s="52"/>
      <c r="B295" s="52"/>
      <c r="C295" s="49"/>
      <c r="D295" s="52"/>
      <c r="E295" s="52"/>
      <c r="F295" s="52"/>
    </row>
    <row r="296" spans="1:6" s="43" customFormat="1">
      <c r="A296" s="52"/>
      <c r="B296" s="52"/>
      <c r="C296" s="49"/>
      <c r="D296" s="52"/>
      <c r="E296" s="52"/>
      <c r="F296" s="52"/>
    </row>
    <row r="297" spans="1:6" s="43" customFormat="1">
      <c r="A297" s="52"/>
      <c r="B297" s="52"/>
      <c r="C297" s="49"/>
      <c r="D297" s="52"/>
      <c r="E297" s="52"/>
      <c r="F297" s="52"/>
    </row>
    <row r="298" spans="1:6" s="43" customFormat="1">
      <c r="A298" s="52"/>
      <c r="B298" s="52"/>
      <c r="C298" s="49"/>
      <c r="D298" s="52"/>
      <c r="E298" s="52"/>
      <c r="F298" s="52"/>
    </row>
    <row r="299" spans="1:6" s="43" customFormat="1">
      <c r="A299" s="52"/>
      <c r="B299" s="52"/>
      <c r="C299" s="49"/>
      <c r="D299" s="52"/>
      <c r="E299" s="52"/>
      <c r="F299" s="52"/>
    </row>
    <row r="300" spans="1:6" s="43" customFormat="1">
      <c r="A300" s="52"/>
      <c r="B300" s="52"/>
      <c r="C300" s="49"/>
      <c r="D300" s="52"/>
      <c r="E300" s="52"/>
      <c r="F300" s="52"/>
    </row>
    <row r="301" spans="1:6" s="43" customFormat="1">
      <c r="A301" s="52"/>
      <c r="B301" s="52"/>
      <c r="C301" s="49"/>
      <c r="D301" s="52"/>
      <c r="E301" s="52"/>
      <c r="F301" s="52"/>
    </row>
    <row r="302" spans="1:6" s="43" customFormat="1">
      <c r="A302" s="52"/>
      <c r="B302" s="52"/>
      <c r="C302" s="49"/>
      <c r="D302" s="52"/>
      <c r="E302" s="52"/>
      <c r="F302" s="52"/>
    </row>
    <row r="303" spans="1:6" s="43" customFormat="1">
      <c r="A303" s="52"/>
      <c r="B303" s="52"/>
      <c r="C303" s="49"/>
      <c r="D303" s="52"/>
      <c r="E303" s="52"/>
      <c r="F303" s="52"/>
    </row>
    <row r="304" spans="1:6" s="43" customFormat="1">
      <c r="A304" s="52"/>
      <c r="B304" s="52"/>
      <c r="C304" s="49"/>
      <c r="D304" s="52"/>
      <c r="E304" s="52"/>
      <c r="F304" s="52"/>
    </row>
    <row r="305" spans="1:6" s="43" customFormat="1">
      <c r="A305" s="52"/>
      <c r="B305" s="52"/>
      <c r="C305" s="49"/>
      <c r="D305" s="52"/>
      <c r="E305" s="52"/>
      <c r="F305" s="52"/>
    </row>
    <row r="306" spans="1:6" s="43" customFormat="1">
      <c r="A306" s="52"/>
      <c r="B306" s="52"/>
      <c r="C306" s="49"/>
      <c r="D306" s="52"/>
      <c r="E306" s="52"/>
      <c r="F306" s="52"/>
    </row>
    <row r="307" spans="1:6" s="43" customFormat="1">
      <c r="A307" s="52"/>
      <c r="B307" s="52"/>
      <c r="C307" s="49"/>
      <c r="D307" s="52"/>
      <c r="E307" s="52"/>
      <c r="F307" s="52"/>
    </row>
    <row r="308" spans="1:6" s="43" customFormat="1">
      <c r="A308" s="52"/>
      <c r="B308" s="52"/>
      <c r="C308" s="49"/>
      <c r="D308" s="52"/>
      <c r="E308" s="52"/>
      <c r="F308" s="52"/>
    </row>
    <row r="309" spans="1:6" s="43" customFormat="1">
      <c r="A309" s="52"/>
      <c r="B309" s="52"/>
      <c r="C309" s="49"/>
      <c r="D309" s="52"/>
      <c r="E309" s="52"/>
      <c r="F309" s="52"/>
    </row>
    <row r="310" spans="1:6" s="43" customFormat="1">
      <c r="A310" s="52"/>
      <c r="B310" s="52"/>
      <c r="C310" s="49"/>
      <c r="D310" s="52"/>
      <c r="E310" s="52"/>
      <c r="F310" s="52"/>
    </row>
    <row r="311" spans="1:6" s="43" customFormat="1">
      <c r="A311" s="52"/>
      <c r="B311" s="52"/>
      <c r="C311" s="49"/>
      <c r="D311" s="52"/>
      <c r="E311" s="52"/>
      <c r="F311" s="52"/>
    </row>
    <row r="312" spans="1:6" s="43" customFormat="1">
      <c r="A312" s="52"/>
      <c r="B312" s="52"/>
      <c r="C312" s="49"/>
      <c r="D312" s="52"/>
      <c r="E312" s="52"/>
      <c r="F312" s="52"/>
    </row>
    <row r="313" spans="1:6" s="43" customFormat="1">
      <c r="A313" s="52"/>
      <c r="B313" s="52"/>
      <c r="C313" s="49"/>
      <c r="D313" s="52"/>
      <c r="E313" s="52"/>
      <c r="F313" s="52"/>
    </row>
    <row r="314" spans="1:6" s="43" customFormat="1">
      <c r="A314" s="52"/>
      <c r="B314" s="52"/>
      <c r="C314" s="49"/>
      <c r="D314" s="52"/>
      <c r="E314" s="52"/>
      <c r="F314" s="52"/>
    </row>
    <row r="315" spans="1:6" s="43" customFormat="1">
      <c r="A315" s="52"/>
      <c r="B315" s="52"/>
      <c r="C315" s="49"/>
      <c r="D315" s="52"/>
      <c r="E315" s="52"/>
      <c r="F315" s="52"/>
    </row>
    <row r="316" spans="1:6" s="43" customFormat="1">
      <c r="A316" s="52"/>
      <c r="B316" s="52"/>
      <c r="C316" s="49"/>
      <c r="D316" s="52"/>
      <c r="E316" s="52"/>
      <c r="F316" s="52"/>
    </row>
    <row r="317" spans="1:6" s="43" customFormat="1">
      <c r="A317" s="52"/>
      <c r="B317" s="52"/>
      <c r="C317" s="49"/>
      <c r="D317" s="52"/>
      <c r="E317" s="52"/>
      <c r="F317" s="52"/>
    </row>
    <row r="318" spans="1:6" s="43" customFormat="1">
      <c r="A318" s="52"/>
      <c r="B318" s="52"/>
      <c r="C318" s="49"/>
      <c r="D318" s="52"/>
      <c r="E318" s="52"/>
      <c r="F318" s="52"/>
    </row>
    <row r="319" spans="1:6" s="43" customFormat="1">
      <c r="A319" s="52"/>
      <c r="B319" s="52"/>
      <c r="C319" s="49"/>
      <c r="D319" s="52"/>
      <c r="E319" s="52"/>
      <c r="F319" s="52"/>
    </row>
    <row r="320" spans="1:6" s="43" customFormat="1">
      <c r="A320" s="52"/>
      <c r="B320" s="52"/>
      <c r="C320" s="49"/>
      <c r="D320" s="52"/>
      <c r="E320" s="52"/>
      <c r="F320" s="52"/>
    </row>
    <row r="321" spans="1:6" s="43" customFormat="1">
      <c r="A321" s="52"/>
      <c r="B321" s="52"/>
      <c r="C321" s="49"/>
      <c r="D321" s="52"/>
      <c r="E321" s="52"/>
      <c r="F321" s="52"/>
    </row>
    <row r="322" spans="1:6" s="43" customFormat="1">
      <c r="A322" s="52"/>
      <c r="B322" s="52"/>
      <c r="C322" s="49"/>
      <c r="D322" s="52"/>
      <c r="E322" s="52"/>
      <c r="F322" s="52"/>
    </row>
    <row r="323" spans="1:6" s="43" customFormat="1">
      <c r="A323" s="52"/>
      <c r="B323" s="52"/>
      <c r="C323" s="49"/>
      <c r="D323" s="52"/>
      <c r="E323" s="52"/>
      <c r="F323" s="52"/>
    </row>
    <row r="324" spans="1:6" s="43" customFormat="1">
      <c r="A324" s="52"/>
      <c r="B324" s="52"/>
      <c r="C324" s="49"/>
      <c r="D324" s="52"/>
      <c r="E324" s="52"/>
      <c r="F324" s="52"/>
    </row>
    <row r="325" spans="1:6" s="43" customFormat="1">
      <c r="A325" s="52"/>
      <c r="B325" s="52"/>
      <c r="C325" s="49"/>
      <c r="D325" s="52"/>
      <c r="E325" s="52"/>
      <c r="F325" s="52"/>
    </row>
    <row r="326" spans="1:6" s="43" customFormat="1">
      <c r="A326" s="52"/>
      <c r="B326" s="52"/>
      <c r="C326" s="49"/>
      <c r="D326" s="52"/>
      <c r="E326" s="52"/>
      <c r="F326" s="52"/>
    </row>
    <row r="327" spans="1:6" s="43" customFormat="1">
      <c r="A327" s="52"/>
      <c r="B327" s="52"/>
      <c r="C327" s="49"/>
      <c r="D327" s="52"/>
      <c r="E327" s="52"/>
      <c r="F327" s="52"/>
    </row>
    <row r="328" spans="1:6" s="43" customFormat="1">
      <c r="A328" s="52"/>
      <c r="B328" s="52"/>
      <c r="C328" s="49"/>
      <c r="D328" s="52"/>
      <c r="E328" s="52"/>
      <c r="F328" s="52"/>
    </row>
    <row r="329" spans="1:6" s="43" customFormat="1">
      <c r="A329" s="52"/>
      <c r="B329" s="52"/>
      <c r="C329" s="49"/>
      <c r="D329" s="52"/>
      <c r="E329" s="52"/>
      <c r="F329" s="52"/>
    </row>
    <row r="330" spans="1:6" s="43" customFormat="1">
      <c r="A330" s="52"/>
      <c r="B330" s="52"/>
      <c r="C330" s="49"/>
      <c r="D330" s="52"/>
      <c r="E330" s="52"/>
      <c r="F330" s="52"/>
    </row>
    <row r="331" spans="1:6" s="43" customFormat="1">
      <c r="A331" s="52"/>
      <c r="B331" s="52"/>
      <c r="C331" s="49"/>
      <c r="D331" s="52"/>
      <c r="E331" s="52"/>
      <c r="F331" s="52"/>
    </row>
    <row r="332" spans="1:6" s="43" customFormat="1">
      <c r="A332" s="52"/>
      <c r="B332" s="52"/>
      <c r="C332" s="49"/>
      <c r="D332" s="52"/>
      <c r="E332" s="52"/>
      <c r="F332" s="52"/>
    </row>
    <row r="333" spans="1:6" s="43" customFormat="1">
      <c r="A333" s="52"/>
      <c r="B333" s="52"/>
      <c r="C333" s="49"/>
      <c r="D333" s="52"/>
      <c r="E333" s="52"/>
      <c r="F333" s="52"/>
    </row>
    <row r="334" spans="1:6" s="43" customFormat="1">
      <c r="A334" s="52"/>
      <c r="B334" s="52"/>
      <c r="C334" s="49"/>
      <c r="D334" s="52"/>
      <c r="E334" s="52"/>
      <c r="F334" s="52"/>
    </row>
    <row r="335" spans="1:6" s="43" customFormat="1">
      <c r="A335" s="52"/>
      <c r="B335" s="52"/>
      <c r="C335" s="49"/>
      <c r="D335" s="52"/>
      <c r="E335" s="52"/>
      <c r="F335" s="52"/>
    </row>
    <row r="336" spans="1:6" s="43" customFormat="1">
      <c r="A336" s="52"/>
      <c r="B336" s="52"/>
      <c r="C336" s="49"/>
      <c r="D336" s="52"/>
      <c r="E336" s="52"/>
      <c r="F336" s="52"/>
    </row>
    <row r="337" spans="1:6" s="43" customFormat="1">
      <c r="A337" s="52"/>
      <c r="B337" s="52"/>
      <c r="C337" s="49"/>
      <c r="D337" s="52"/>
      <c r="E337" s="52"/>
      <c r="F337" s="52"/>
    </row>
    <row r="338" spans="1:6" s="43" customFormat="1">
      <c r="A338" s="52"/>
      <c r="B338" s="52"/>
      <c r="C338" s="49"/>
      <c r="D338" s="52"/>
      <c r="E338" s="52"/>
      <c r="F338" s="52"/>
    </row>
    <row r="339" spans="1:6" s="43" customFormat="1">
      <c r="A339" s="52"/>
      <c r="B339" s="52"/>
      <c r="C339" s="49"/>
      <c r="D339" s="52"/>
      <c r="E339" s="52"/>
      <c r="F339" s="52"/>
    </row>
    <row r="340" spans="1:6" s="43" customFormat="1">
      <c r="A340" s="52"/>
      <c r="B340" s="52"/>
      <c r="C340" s="49"/>
      <c r="D340" s="52"/>
      <c r="E340" s="52"/>
      <c r="F340" s="52"/>
    </row>
    <row r="341" spans="1:6" s="43" customFormat="1">
      <c r="A341" s="52"/>
      <c r="B341" s="52"/>
      <c r="C341" s="49"/>
      <c r="D341" s="52"/>
      <c r="E341" s="52"/>
      <c r="F341" s="52"/>
    </row>
    <row r="342" spans="1:6" s="43" customFormat="1">
      <c r="A342" s="52"/>
      <c r="B342" s="52"/>
      <c r="C342" s="49"/>
      <c r="D342" s="52"/>
      <c r="E342" s="52"/>
      <c r="F342" s="52"/>
    </row>
    <row r="343" spans="1:6" s="43" customFormat="1">
      <c r="A343" s="52"/>
      <c r="B343" s="52"/>
      <c r="C343" s="49"/>
      <c r="D343" s="52"/>
      <c r="E343" s="52"/>
      <c r="F343" s="52"/>
    </row>
    <row r="344" spans="1:6" s="43" customFormat="1">
      <c r="A344" s="52"/>
      <c r="B344" s="52"/>
      <c r="C344" s="49"/>
      <c r="D344" s="52"/>
      <c r="E344" s="52"/>
      <c r="F344" s="52"/>
    </row>
    <row r="345" spans="1:6" s="43" customFormat="1">
      <c r="A345" s="52"/>
      <c r="B345" s="52"/>
      <c r="C345" s="49"/>
      <c r="D345" s="52"/>
      <c r="E345" s="52"/>
      <c r="F345" s="52"/>
    </row>
    <row r="346" spans="1:6" s="43" customFormat="1">
      <c r="A346" s="52"/>
      <c r="B346" s="52"/>
      <c r="C346" s="49"/>
      <c r="D346" s="52"/>
      <c r="E346" s="52"/>
      <c r="F346" s="52"/>
    </row>
    <row r="347" spans="1:6" s="43" customFormat="1">
      <c r="A347" s="52"/>
      <c r="B347" s="52"/>
      <c r="C347" s="49"/>
      <c r="D347" s="52"/>
      <c r="E347" s="52"/>
      <c r="F347" s="52"/>
    </row>
    <row r="348" spans="1:6" s="43" customFormat="1">
      <c r="A348" s="52"/>
      <c r="B348" s="52"/>
      <c r="C348" s="49"/>
      <c r="D348" s="52"/>
      <c r="E348" s="52"/>
      <c r="F348" s="52"/>
    </row>
    <row r="349" spans="1:6" s="43" customFormat="1">
      <c r="A349" s="52"/>
      <c r="B349" s="52"/>
      <c r="C349" s="49"/>
      <c r="D349" s="52"/>
      <c r="E349" s="52"/>
      <c r="F349" s="52"/>
    </row>
    <row r="350" spans="1:6" s="43" customFormat="1">
      <c r="A350" s="52"/>
      <c r="B350" s="52"/>
      <c r="C350" s="49"/>
      <c r="D350" s="52"/>
      <c r="E350" s="52"/>
      <c r="F350" s="52"/>
    </row>
    <row r="351" spans="1:6" s="43" customFormat="1">
      <c r="A351" s="52"/>
      <c r="B351" s="52"/>
      <c r="C351" s="49"/>
      <c r="D351" s="52"/>
      <c r="E351" s="52"/>
      <c r="F351" s="52"/>
    </row>
    <row r="352" spans="1:6" s="43" customFormat="1">
      <c r="A352" s="52"/>
      <c r="B352" s="52"/>
      <c r="C352" s="49"/>
      <c r="D352" s="52"/>
      <c r="E352" s="52"/>
      <c r="F352" s="52"/>
    </row>
    <row r="353" spans="1:6" s="43" customFormat="1">
      <c r="A353" s="52"/>
      <c r="B353" s="52"/>
      <c r="C353" s="49"/>
      <c r="D353" s="52"/>
      <c r="E353" s="52"/>
      <c r="F353" s="52"/>
    </row>
    <row r="354" spans="1:6" s="43" customFormat="1">
      <c r="A354" s="52"/>
      <c r="B354" s="52"/>
      <c r="C354" s="49"/>
      <c r="D354" s="52"/>
      <c r="E354" s="52"/>
      <c r="F354" s="52"/>
    </row>
    <row r="355" spans="1:6" s="43" customFormat="1">
      <c r="A355" s="52"/>
      <c r="B355" s="52"/>
      <c r="C355" s="49"/>
      <c r="D355" s="52"/>
      <c r="E355" s="52"/>
      <c r="F355" s="52"/>
    </row>
    <row r="356" spans="1:6" s="43" customFormat="1">
      <c r="A356" s="52"/>
      <c r="B356" s="52"/>
      <c r="C356" s="49"/>
      <c r="D356" s="52"/>
      <c r="E356" s="52"/>
      <c r="F356" s="52"/>
    </row>
    <row r="357" spans="1:6" s="43" customFormat="1">
      <c r="A357" s="52"/>
      <c r="B357" s="52"/>
      <c r="C357" s="49"/>
      <c r="D357" s="52"/>
      <c r="E357" s="52"/>
      <c r="F357" s="52"/>
    </row>
    <row r="358" spans="1:6" s="43" customFormat="1">
      <c r="A358" s="52"/>
      <c r="B358" s="52"/>
      <c r="C358" s="49"/>
      <c r="D358" s="52"/>
      <c r="E358" s="52"/>
      <c r="F358" s="52"/>
    </row>
    <row r="359" spans="1:6" s="43" customFormat="1">
      <c r="A359" s="52"/>
      <c r="B359" s="52"/>
      <c r="C359" s="49"/>
      <c r="D359" s="52"/>
      <c r="E359" s="52"/>
      <c r="F359" s="52"/>
    </row>
    <row r="360" spans="1:6" s="43" customFormat="1">
      <c r="A360" s="52"/>
      <c r="B360" s="52"/>
      <c r="C360" s="49"/>
      <c r="D360" s="52"/>
      <c r="E360" s="52"/>
      <c r="F360" s="52"/>
    </row>
    <row r="361" spans="1:6" s="43" customFormat="1">
      <c r="A361" s="52"/>
      <c r="B361" s="52"/>
      <c r="C361" s="49"/>
      <c r="D361" s="52"/>
      <c r="E361" s="52"/>
      <c r="F361" s="52"/>
    </row>
    <row r="362" spans="1:6" s="43" customFormat="1">
      <c r="A362" s="52"/>
      <c r="B362" s="52"/>
      <c r="C362" s="49"/>
      <c r="D362" s="52"/>
      <c r="E362" s="52"/>
      <c r="F362" s="52"/>
    </row>
    <row r="363" spans="1:6" s="43" customFormat="1">
      <c r="A363" s="52"/>
      <c r="B363" s="52"/>
      <c r="C363" s="49"/>
      <c r="D363" s="52"/>
      <c r="E363" s="52"/>
      <c r="F363" s="52"/>
    </row>
    <row r="364" spans="1:6" s="43" customFormat="1">
      <c r="A364" s="52"/>
      <c r="B364" s="52"/>
      <c r="C364" s="49"/>
      <c r="D364" s="52"/>
      <c r="E364" s="52"/>
      <c r="F364" s="52"/>
    </row>
    <row r="365" spans="1:6" s="43" customFormat="1">
      <c r="A365" s="52"/>
      <c r="B365" s="52"/>
      <c r="C365" s="49"/>
      <c r="D365" s="52"/>
      <c r="E365" s="52"/>
      <c r="F365" s="52"/>
    </row>
    <row r="366" spans="1:6" s="43" customFormat="1">
      <c r="A366" s="52"/>
      <c r="B366" s="52"/>
      <c r="C366" s="49"/>
      <c r="D366" s="52"/>
      <c r="E366" s="52"/>
      <c r="F366" s="52"/>
    </row>
    <row r="367" spans="1:6" s="43" customFormat="1">
      <c r="A367" s="52"/>
      <c r="B367" s="52"/>
      <c r="C367" s="49"/>
      <c r="D367" s="52"/>
      <c r="E367" s="52"/>
      <c r="F367" s="52"/>
    </row>
    <row r="368" spans="1:6" s="43" customFormat="1">
      <c r="A368" s="52"/>
      <c r="B368" s="52"/>
      <c r="C368" s="49"/>
      <c r="D368" s="52"/>
      <c r="E368" s="52"/>
      <c r="F368" s="52"/>
    </row>
    <row r="369" spans="1:6" s="43" customFormat="1">
      <c r="A369" s="52"/>
      <c r="B369" s="52"/>
      <c r="C369" s="49"/>
      <c r="D369" s="52"/>
      <c r="E369" s="52"/>
      <c r="F369" s="52"/>
    </row>
    <row r="370" spans="1:6" s="43" customFormat="1">
      <c r="A370" s="52"/>
      <c r="B370" s="52"/>
      <c r="C370" s="49"/>
      <c r="D370" s="52"/>
      <c r="E370" s="52"/>
      <c r="F370" s="52"/>
    </row>
    <row r="371" spans="1:6" s="43" customFormat="1">
      <c r="A371" s="52"/>
      <c r="B371" s="52"/>
      <c r="C371" s="49"/>
      <c r="D371" s="52"/>
      <c r="E371" s="52"/>
      <c r="F371" s="52"/>
    </row>
    <row r="372" spans="1:6" s="43" customFormat="1">
      <c r="A372" s="52"/>
      <c r="B372" s="52"/>
      <c r="C372" s="49"/>
      <c r="D372" s="52"/>
      <c r="E372" s="52"/>
      <c r="F372" s="52"/>
    </row>
    <row r="373" spans="1:6" s="43" customFormat="1">
      <c r="A373" s="52"/>
      <c r="B373" s="52"/>
      <c r="C373" s="49"/>
      <c r="D373" s="52"/>
      <c r="E373" s="52"/>
      <c r="F373" s="52"/>
    </row>
    <row r="374" spans="1:6" s="43" customFormat="1">
      <c r="A374" s="52"/>
      <c r="B374" s="52"/>
      <c r="C374" s="49"/>
      <c r="D374" s="52"/>
      <c r="E374" s="52"/>
      <c r="F374" s="52"/>
    </row>
    <row r="375" spans="1:6" s="43" customFormat="1">
      <c r="A375" s="52"/>
      <c r="B375" s="52"/>
      <c r="C375" s="49"/>
      <c r="D375" s="52"/>
      <c r="E375" s="52"/>
      <c r="F375" s="52"/>
    </row>
    <row r="376" spans="1:6" s="43" customFormat="1">
      <c r="A376" s="52"/>
      <c r="B376" s="52"/>
      <c r="C376" s="49"/>
      <c r="D376" s="52"/>
      <c r="E376" s="52"/>
      <c r="F376" s="52"/>
    </row>
    <row r="377" spans="1:6" s="43" customFormat="1">
      <c r="A377" s="52"/>
      <c r="B377" s="52"/>
      <c r="C377" s="49"/>
      <c r="D377" s="52"/>
      <c r="E377" s="52"/>
      <c r="F377" s="52"/>
    </row>
    <row r="378" spans="1:6" s="43" customFormat="1">
      <c r="A378" s="52"/>
      <c r="B378" s="52"/>
      <c r="C378" s="49"/>
      <c r="D378" s="52"/>
      <c r="E378" s="52"/>
      <c r="F378" s="52"/>
    </row>
    <row r="379" spans="1:6" s="43" customFormat="1">
      <c r="A379" s="52"/>
      <c r="B379" s="52"/>
      <c r="C379" s="49"/>
      <c r="D379" s="52"/>
      <c r="E379" s="52"/>
      <c r="F379" s="52"/>
    </row>
    <row r="380" spans="1:6" s="43" customFormat="1">
      <c r="A380" s="52"/>
      <c r="B380" s="52"/>
      <c r="C380" s="49"/>
      <c r="D380" s="52"/>
      <c r="E380" s="52"/>
      <c r="F380" s="52"/>
    </row>
    <row r="381" spans="1:6" s="43" customFormat="1">
      <c r="A381" s="52"/>
      <c r="B381" s="52"/>
      <c r="C381" s="49"/>
      <c r="D381" s="52"/>
      <c r="E381" s="52"/>
      <c r="F381" s="52"/>
    </row>
    <row r="382" spans="1:6" s="43" customFormat="1">
      <c r="A382" s="52"/>
      <c r="B382" s="52"/>
      <c r="C382" s="49"/>
      <c r="D382" s="52"/>
      <c r="E382" s="52"/>
      <c r="F382" s="52"/>
    </row>
    <row r="383" spans="1:6" s="43" customFormat="1">
      <c r="A383" s="52"/>
      <c r="B383" s="52"/>
      <c r="C383" s="49"/>
      <c r="D383" s="52"/>
      <c r="E383" s="52"/>
      <c r="F383" s="52"/>
    </row>
    <row r="384" spans="1:6" s="43" customFormat="1">
      <c r="A384" s="52"/>
      <c r="B384" s="52"/>
      <c r="C384" s="49"/>
      <c r="D384" s="52"/>
      <c r="E384" s="52"/>
      <c r="F384" s="52"/>
    </row>
    <row r="385" spans="1:6" s="43" customFormat="1">
      <c r="A385" s="52"/>
      <c r="B385" s="52"/>
      <c r="C385" s="49"/>
      <c r="D385" s="52"/>
      <c r="E385" s="52"/>
      <c r="F385" s="52"/>
    </row>
    <row r="386" spans="1:6" s="43" customFormat="1">
      <c r="A386" s="52"/>
      <c r="B386" s="52"/>
      <c r="C386" s="49"/>
      <c r="D386" s="52"/>
      <c r="E386" s="52"/>
      <c r="F386" s="52"/>
    </row>
    <row r="387" spans="1:6" s="43" customFormat="1">
      <c r="A387" s="52"/>
      <c r="B387" s="52"/>
      <c r="C387" s="49"/>
      <c r="D387" s="52"/>
      <c r="E387" s="52"/>
      <c r="F387" s="52"/>
    </row>
    <row r="388" spans="1:6" s="43" customFormat="1">
      <c r="A388" s="52"/>
      <c r="B388" s="52"/>
      <c r="C388" s="49"/>
      <c r="D388" s="52"/>
      <c r="E388" s="52"/>
      <c r="F388" s="52"/>
    </row>
    <row r="389" spans="1:6" s="43" customFormat="1">
      <c r="A389" s="52"/>
      <c r="B389" s="52"/>
      <c r="C389" s="49"/>
      <c r="D389" s="52"/>
      <c r="E389" s="52"/>
      <c r="F389" s="52"/>
    </row>
    <row r="390" spans="1:6" s="43" customFormat="1">
      <c r="A390" s="52"/>
      <c r="B390" s="52"/>
      <c r="C390" s="49"/>
      <c r="D390" s="52"/>
      <c r="E390" s="52"/>
      <c r="F390" s="52"/>
    </row>
    <row r="391" spans="1:6" s="43" customFormat="1">
      <c r="A391" s="52"/>
      <c r="B391" s="52"/>
      <c r="C391" s="49"/>
      <c r="D391" s="52"/>
      <c r="E391" s="52"/>
      <c r="F391" s="52"/>
    </row>
    <row r="392" spans="1:6" s="43" customFormat="1">
      <c r="A392" s="52"/>
      <c r="B392" s="52"/>
      <c r="C392" s="49"/>
      <c r="D392" s="52"/>
      <c r="E392" s="52"/>
      <c r="F392" s="52"/>
    </row>
    <row r="393" spans="1:6" s="43" customFormat="1">
      <c r="A393" s="52"/>
      <c r="B393" s="52"/>
      <c r="C393" s="49"/>
      <c r="D393" s="52"/>
      <c r="E393" s="52"/>
      <c r="F393" s="52"/>
    </row>
    <row r="394" spans="1:6" s="43" customFormat="1">
      <c r="A394" s="52"/>
      <c r="B394" s="52"/>
      <c r="C394" s="49"/>
      <c r="D394" s="52"/>
      <c r="E394" s="52"/>
      <c r="F394" s="52"/>
    </row>
    <row r="395" spans="1:6" s="43" customFormat="1">
      <c r="A395" s="52"/>
      <c r="B395" s="52"/>
      <c r="C395" s="49"/>
      <c r="D395" s="52"/>
      <c r="E395" s="52"/>
      <c r="F395" s="52"/>
    </row>
    <row r="396" spans="1:6" s="43" customFormat="1">
      <c r="A396" s="52"/>
      <c r="B396" s="52"/>
      <c r="C396" s="49"/>
      <c r="D396" s="52"/>
      <c r="E396" s="52"/>
      <c r="F396" s="52"/>
    </row>
    <row r="397" spans="1:6" s="43" customFormat="1">
      <c r="A397" s="52"/>
      <c r="B397" s="52"/>
      <c r="C397" s="49"/>
      <c r="D397" s="52"/>
      <c r="E397" s="52"/>
      <c r="F397" s="52"/>
    </row>
    <row r="398" spans="1:6" s="43" customFormat="1">
      <c r="A398" s="52"/>
      <c r="B398" s="52"/>
      <c r="C398" s="49"/>
      <c r="D398" s="52"/>
      <c r="E398" s="52"/>
      <c r="F398" s="52"/>
    </row>
    <row r="399" spans="1:6" s="43" customFormat="1">
      <c r="A399" s="52"/>
      <c r="B399" s="52"/>
      <c r="C399" s="49"/>
      <c r="D399" s="52"/>
      <c r="E399" s="52"/>
      <c r="F399" s="52"/>
    </row>
    <row r="400" spans="1:6" s="43" customFormat="1">
      <c r="A400" s="52"/>
      <c r="B400" s="52"/>
      <c r="C400" s="49"/>
      <c r="D400" s="52"/>
      <c r="E400" s="52"/>
      <c r="F400" s="52"/>
    </row>
    <row r="401" spans="1:6" s="43" customFormat="1">
      <c r="A401" s="52"/>
      <c r="B401" s="52"/>
      <c r="C401" s="49"/>
      <c r="D401" s="52"/>
      <c r="E401" s="52"/>
      <c r="F401" s="52"/>
    </row>
    <row r="402" spans="1:6" s="43" customFormat="1">
      <c r="A402" s="52"/>
      <c r="B402" s="52"/>
      <c r="C402" s="49"/>
      <c r="D402" s="52"/>
      <c r="E402" s="52"/>
      <c r="F402" s="52"/>
    </row>
    <row r="403" spans="1:6" s="43" customFormat="1">
      <c r="A403" s="52"/>
      <c r="B403" s="52"/>
      <c r="C403" s="49"/>
      <c r="D403" s="52"/>
      <c r="E403" s="52"/>
      <c r="F403" s="52"/>
    </row>
    <row r="404" spans="1:6" s="43" customFormat="1">
      <c r="A404" s="52"/>
      <c r="B404" s="52"/>
      <c r="C404" s="49"/>
    </row>
    <row r="405" spans="1:6" s="43" customFormat="1">
      <c r="A405" s="52"/>
      <c r="B405" s="52"/>
      <c r="C405" s="49"/>
    </row>
    <row r="406" spans="1:6" s="43" customFormat="1">
      <c r="A406" s="52"/>
      <c r="B406" s="52"/>
      <c r="C406" s="49"/>
    </row>
    <row r="407" spans="1:6" s="43" customFormat="1">
      <c r="A407" s="52"/>
      <c r="B407" s="52"/>
      <c r="C407" s="49"/>
    </row>
    <row r="408" spans="1:6" s="43" customFormat="1">
      <c r="A408" s="52"/>
      <c r="B408" s="52"/>
      <c r="C408" s="49"/>
    </row>
    <row r="409" spans="1:6" s="43" customFormat="1">
      <c r="A409" s="52"/>
      <c r="B409" s="52"/>
      <c r="C409" s="49"/>
    </row>
    <row r="410" spans="1:6" s="43" customFormat="1">
      <c r="A410" s="52"/>
      <c r="B410" s="52"/>
      <c r="C410" s="49"/>
    </row>
    <row r="411" spans="1:6" s="43" customFormat="1">
      <c r="A411" s="52"/>
      <c r="B411" s="52"/>
      <c r="C411" s="49"/>
    </row>
    <row r="412" spans="1:6" s="43" customFormat="1">
      <c r="A412" s="52"/>
      <c r="B412" s="52"/>
      <c r="C412" s="49"/>
    </row>
    <row r="413" spans="1:6" s="43" customFormat="1">
      <c r="A413" s="52"/>
      <c r="B413" s="52"/>
      <c r="C413" s="49"/>
    </row>
    <row r="414" spans="1:6" s="43" customFormat="1">
      <c r="A414" s="52"/>
      <c r="B414" s="52"/>
      <c r="C414" s="49"/>
    </row>
    <row r="415" spans="1:6" s="43" customFormat="1">
      <c r="A415" s="52"/>
      <c r="B415" s="52"/>
      <c r="C415" s="49"/>
    </row>
    <row r="416" spans="1:6" s="43" customFormat="1">
      <c r="A416" s="52"/>
      <c r="B416" s="52"/>
      <c r="C416" s="49"/>
    </row>
    <row r="417" spans="1:3" s="43" customFormat="1">
      <c r="A417" s="52"/>
      <c r="B417" s="52"/>
      <c r="C417" s="49"/>
    </row>
    <row r="418" spans="1:3" s="43" customFormat="1">
      <c r="A418" s="52"/>
      <c r="B418" s="52"/>
      <c r="C418" s="49"/>
    </row>
    <row r="419" spans="1:3" s="43" customFormat="1">
      <c r="A419" s="52"/>
      <c r="B419" s="52"/>
      <c r="C419" s="49"/>
    </row>
    <row r="420" spans="1:3" s="43" customFormat="1">
      <c r="A420" s="52"/>
      <c r="B420" s="52"/>
      <c r="C420" s="49"/>
    </row>
    <row r="421" spans="1:3" s="43" customFormat="1">
      <c r="A421" s="52"/>
      <c r="B421" s="52"/>
      <c r="C421" s="49"/>
    </row>
    <row r="422" spans="1:3" s="43" customFormat="1">
      <c r="A422" s="52"/>
      <c r="B422" s="52"/>
      <c r="C422" s="49"/>
    </row>
    <row r="423" spans="1:3" s="43" customFormat="1">
      <c r="A423" s="52"/>
      <c r="B423" s="52"/>
      <c r="C423" s="49"/>
    </row>
    <row r="424" spans="1:3" s="43" customFormat="1">
      <c r="A424" s="52"/>
      <c r="B424" s="52"/>
      <c r="C424" s="49"/>
    </row>
    <row r="425" spans="1:3" s="43" customFormat="1">
      <c r="A425" s="52"/>
      <c r="B425" s="52"/>
      <c r="C425" s="49"/>
    </row>
    <row r="426" spans="1:3" s="43" customFormat="1">
      <c r="A426" s="52"/>
      <c r="B426" s="52"/>
      <c r="C426" s="49"/>
    </row>
    <row r="427" spans="1:3" s="43" customFormat="1">
      <c r="A427" s="52"/>
      <c r="B427" s="52"/>
      <c r="C427" s="49"/>
    </row>
    <row r="428" spans="1:3" s="43" customFormat="1">
      <c r="A428" s="52"/>
      <c r="B428" s="52"/>
      <c r="C428" s="49"/>
    </row>
    <row r="429" spans="1:3" s="43" customFormat="1">
      <c r="A429" s="52"/>
      <c r="B429" s="52"/>
      <c r="C429" s="49"/>
    </row>
    <row r="430" spans="1:3" s="43" customFormat="1">
      <c r="A430" s="52"/>
      <c r="B430" s="52"/>
      <c r="C430" s="49"/>
    </row>
    <row r="431" spans="1:3" s="43" customFormat="1">
      <c r="A431" s="52"/>
      <c r="B431" s="52"/>
      <c r="C431" s="49"/>
    </row>
    <row r="432" spans="1:3" s="43" customFormat="1">
      <c r="A432" s="52"/>
      <c r="B432" s="52"/>
      <c r="C432" s="49"/>
    </row>
    <row r="433" spans="1:3" s="43" customFormat="1">
      <c r="A433" s="52"/>
      <c r="B433" s="52"/>
      <c r="C433" s="49"/>
    </row>
    <row r="434" spans="1:3" s="43" customFormat="1">
      <c r="A434" s="52"/>
      <c r="B434" s="52"/>
      <c r="C434" s="49"/>
    </row>
    <row r="435" spans="1:3" s="43" customFormat="1">
      <c r="A435" s="52"/>
      <c r="B435" s="52"/>
      <c r="C435" s="49"/>
    </row>
    <row r="436" spans="1:3" s="43" customFormat="1">
      <c r="A436" s="52"/>
      <c r="B436" s="52"/>
      <c r="C436" s="49"/>
    </row>
    <row r="437" spans="1:3" s="43" customFormat="1">
      <c r="A437" s="52"/>
      <c r="B437" s="52"/>
      <c r="C437" s="49"/>
    </row>
    <row r="438" spans="1:3" s="43" customFormat="1">
      <c r="A438" s="52"/>
      <c r="B438" s="52"/>
      <c r="C438" s="49"/>
    </row>
    <row r="439" spans="1:3" s="43" customFormat="1">
      <c r="A439" s="52"/>
      <c r="B439" s="52"/>
      <c r="C439" s="49"/>
    </row>
    <row r="440" spans="1:3" s="43" customFormat="1">
      <c r="A440" s="52"/>
      <c r="B440" s="52"/>
      <c r="C440" s="49"/>
    </row>
    <row r="441" spans="1:3" s="43" customFormat="1">
      <c r="A441" s="52"/>
      <c r="B441" s="52"/>
      <c r="C441" s="49"/>
    </row>
    <row r="442" spans="1:3" s="43" customFormat="1">
      <c r="A442" s="52"/>
      <c r="B442" s="52"/>
      <c r="C442" s="49"/>
    </row>
    <row r="443" spans="1:3" s="43" customFormat="1">
      <c r="A443" s="52"/>
      <c r="B443" s="52"/>
      <c r="C443" s="49"/>
    </row>
    <row r="444" spans="1:3" s="43" customFormat="1">
      <c r="A444" s="52"/>
      <c r="B444" s="52"/>
      <c r="C444" s="49"/>
    </row>
    <row r="445" spans="1:3" s="43" customFormat="1">
      <c r="A445" s="52"/>
      <c r="B445" s="52"/>
      <c r="C445" s="49"/>
    </row>
    <row r="446" spans="1:3" s="43" customFormat="1">
      <c r="A446" s="52"/>
      <c r="B446" s="52"/>
      <c r="C446" s="49"/>
    </row>
    <row r="447" spans="1:3" s="43" customFormat="1">
      <c r="A447" s="52"/>
      <c r="B447" s="52"/>
      <c r="C447" s="49"/>
    </row>
    <row r="448" spans="1:3" s="43" customFormat="1">
      <c r="A448" s="52"/>
      <c r="B448" s="52"/>
      <c r="C448" s="49"/>
    </row>
    <row r="449" spans="1:3" s="43" customFormat="1">
      <c r="A449" s="52"/>
      <c r="B449" s="52"/>
      <c r="C449" s="49"/>
    </row>
    <row r="450" spans="1:3" s="43" customFormat="1">
      <c r="A450" s="52"/>
      <c r="B450" s="52"/>
      <c r="C450" s="49"/>
    </row>
    <row r="451" spans="1:3" s="43" customFormat="1">
      <c r="A451" s="52"/>
      <c r="B451" s="52"/>
      <c r="C451" s="49"/>
    </row>
    <row r="452" spans="1:3" s="43" customFormat="1">
      <c r="A452" s="52"/>
      <c r="B452" s="52"/>
      <c r="C452" s="49"/>
    </row>
    <row r="453" spans="1:3" s="43" customFormat="1">
      <c r="A453" s="52"/>
      <c r="B453" s="52"/>
      <c r="C453" s="49"/>
    </row>
    <row r="454" spans="1:3" s="43" customFormat="1">
      <c r="A454" s="52"/>
      <c r="B454" s="52"/>
      <c r="C454" s="49"/>
    </row>
    <row r="455" spans="1:3" s="43" customFormat="1">
      <c r="A455" s="52"/>
      <c r="B455" s="52"/>
      <c r="C455" s="49"/>
    </row>
    <row r="456" spans="1:3" s="43" customFormat="1">
      <c r="A456" s="52"/>
      <c r="B456" s="52"/>
      <c r="C456" s="49"/>
    </row>
  </sheetData>
  <sheetProtection algorithmName="SHA-512" hashValue="bOMl0bh9pndhIhEh2fmZR+KvKQ8LkAQNycnVEzaHviiWK+XJ/SVDpJiDQu9lmmSX/aqPg+no8e6uRPm8Ipzkpw==" saltValue="+1TPR+Z8/cB+eRf6AuwIQQ==" spinCount="100000" sheet="1" formatCells="0" formatColumns="0" formatRows="0"/>
  <mergeCells count="74">
    <mergeCell ref="A65:B65"/>
    <mergeCell ref="D65:E65"/>
    <mergeCell ref="H65:I65"/>
    <mergeCell ref="A63:B63"/>
    <mergeCell ref="D63:E63"/>
    <mergeCell ref="H63:I63"/>
    <mergeCell ref="A64:B64"/>
    <mergeCell ref="D64:E64"/>
    <mergeCell ref="H64:I64"/>
    <mergeCell ref="A61:B61"/>
    <mergeCell ref="D61:E61"/>
    <mergeCell ref="H61:I61"/>
    <mergeCell ref="A62:B62"/>
    <mergeCell ref="D62:E62"/>
    <mergeCell ref="H62:I62"/>
    <mergeCell ref="A60:B60"/>
    <mergeCell ref="D60:E60"/>
    <mergeCell ref="H60:I60"/>
    <mergeCell ref="E49:I49"/>
    <mergeCell ref="E50:I50"/>
    <mergeCell ref="E51:I51"/>
    <mergeCell ref="A52:A53"/>
    <mergeCell ref="B52:B53"/>
    <mergeCell ref="C52:C53"/>
    <mergeCell ref="D52:D53"/>
    <mergeCell ref="E52:I53"/>
    <mergeCell ref="E54:I57"/>
    <mergeCell ref="A56:B56"/>
    <mergeCell ref="A59:B59"/>
    <mergeCell ref="D59:E59"/>
    <mergeCell ref="H59:I59"/>
    <mergeCell ref="D27:D29"/>
    <mergeCell ref="E27:I29"/>
    <mergeCell ref="E30:I30"/>
    <mergeCell ref="E31:I31"/>
    <mergeCell ref="E48:I48"/>
    <mergeCell ref="E33:I33"/>
    <mergeCell ref="E34:I34"/>
    <mergeCell ref="E35:I35"/>
    <mergeCell ref="E36:I36"/>
    <mergeCell ref="E37:I37"/>
    <mergeCell ref="E38:I38"/>
    <mergeCell ref="E39:I39"/>
    <mergeCell ref="E42:I42"/>
    <mergeCell ref="E43:I43"/>
    <mergeCell ref="E44:I44"/>
    <mergeCell ref="E47:I47"/>
    <mergeCell ref="E32:I32"/>
    <mergeCell ref="E16:H16"/>
    <mergeCell ref="E17:H17"/>
    <mergeCell ref="E18:H18"/>
    <mergeCell ref="E19:H19"/>
    <mergeCell ref="E20:H20"/>
    <mergeCell ref="E23:I23"/>
    <mergeCell ref="E24:I24"/>
    <mergeCell ref="A10:D10"/>
    <mergeCell ref="E10:I10"/>
    <mergeCell ref="A12:B13"/>
    <mergeCell ref="C12:C13"/>
    <mergeCell ref="D13:D15"/>
    <mergeCell ref="E13:H15"/>
    <mergeCell ref="I13:I15"/>
    <mergeCell ref="A7:D7"/>
    <mergeCell ref="E7:I7"/>
    <mergeCell ref="A8:D8"/>
    <mergeCell ref="E8:I8"/>
    <mergeCell ref="A9:D9"/>
    <mergeCell ref="E9:I9"/>
    <mergeCell ref="A1:D5"/>
    <mergeCell ref="F1:H1"/>
    <mergeCell ref="G2:I2"/>
    <mergeCell ref="G3:I3"/>
    <mergeCell ref="G4:I4"/>
    <mergeCell ref="G5:I5"/>
  </mergeCells>
  <pageMargins left="0.25" right="0.25" top="0.75" bottom="0.55125000000000002" header="0.3" footer="0.3"/>
  <pageSetup paperSize="9" scale="66" orientation="portrait" r:id="rId1"/>
  <headerFooter>
    <oddHeader>&amp;C&amp;"-,Bold"&amp;18&amp;UST VINCENT DE PAUL SOCIETY - QUARTERLY RESTRICTED INCOME RETURN &amp;16
&amp;U&amp;KFF0000To be completed by any Conference or Council with Restricted Income received in the quarter or brought forward.</oddHeader>
    <oddFooter>&amp;C&amp;"-,Bold Italic"&amp;14&amp;KFF0000Please return the RI Form with your Quarterly Financial form no later than the 31st July 2026. Thank you for sending this form in on time.</oddFooter>
  </headerFooter>
  <customProperties>
    <customPr name="GU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DD3D58-391B-46E6-9C88-E631704CF18F}">
  <sheetPr codeName="Sheet24">
    <tabColor rgb="FFFFFF00"/>
  </sheetPr>
  <dimension ref="A1:V42"/>
  <sheetViews>
    <sheetView topLeftCell="A8" zoomScale="110" zoomScaleNormal="110" workbookViewId="0">
      <selection activeCell="A18" sqref="A18:K18"/>
    </sheetView>
  </sheetViews>
  <sheetFormatPr defaultColWidth="7.36328125" defaultRowHeight="15.6"/>
  <cols>
    <col min="1" max="1" width="2.81640625" style="7" customWidth="1"/>
    <col min="2" max="2" width="9" style="7" customWidth="1"/>
    <col min="3" max="3" width="13.90625" style="7" customWidth="1"/>
    <col min="4" max="4" width="16" style="7" customWidth="1"/>
    <col min="5" max="5" width="17.6328125" style="7" customWidth="1"/>
    <col min="6" max="6" width="15.90625" style="7" customWidth="1"/>
    <col min="7" max="7" width="9.08984375" style="7" customWidth="1"/>
    <col min="8" max="8" width="13.1796875" style="7" customWidth="1"/>
    <col min="9" max="9" width="12.36328125" style="142" customWidth="1"/>
    <col min="10" max="10" width="10.7265625" style="255" customWidth="1"/>
    <col min="11" max="11" width="10.36328125" style="7" customWidth="1"/>
    <col min="12" max="12" width="52.6328125" style="7" customWidth="1"/>
    <col min="13" max="13" width="8.7265625" style="7" customWidth="1"/>
    <col min="14" max="14" width="6.36328125" style="7" customWidth="1"/>
    <col min="15" max="15" width="13.90625" style="7" customWidth="1"/>
    <col min="16" max="16384" width="7.36328125" style="7"/>
  </cols>
  <sheetData>
    <row r="1" spans="1:22" ht="18">
      <c r="A1" s="723" t="s">
        <v>179</v>
      </c>
      <c r="B1" s="723"/>
      <c r="C1" s="723"/>
      <c r="D1" s="723"/>
      <c r="E1" s="723"/>
      <c r="F1" s="723"/>
      <c r="G1" s="723"/>
      <c r="H1" s="723"/>
      <c r="I1" s="723"/>
      <c r="J1" s="723"/>
      <c r="K1" s="723"/>
      <c r="L1" s="15"/>
      <c r="M1" s="15"/>
      <c r="N1" s="15"/>
      <c r="O1" s="15"/>
      <c r="P1" s="15"/>
      <c r="Q1" s="15"/>
      <c r="R1" s="15"/>
      <c r="S1" s="15"/>
      <c r="T1" s="15"/>
      <c r="U1" s="15"/>
      <c r="V1" s="15"/>
    </row>
    <row r="2" spans="1:22">
      <c r="A2" s="722" t="s">
        <v>180</v>
      </c>
      <c r="B2" s="722"/>
      <c r="C2" s="722"/>
      <c r="D2" s="722"/>
      <c r="E2" s="722"/>
      <c r="F2" s="722"/>
      <c r="G2" s="722"/>
      <c r="H2" s="722"/>
      <c r="I2" s="722"/>
      <c r="J2" s="722"/>
      <c r="K2" s="722"/>
      <c r="L2" s="214" t="s">
        <v>181</v>
      </c>
      <c r="M2" s="15"/>
      <c r="N2" s="15"/>
      <c r="O2" s="15"/>
      <c r="P2" s="15"/>
      <c r="Q2" s="15"/>
      <c r="R2" s="15"/>
      <c r="S2" s="15"/>
      <c r="T2" s="15"/>
      <c r="U2" s="15"/>
      <c r="V2" s="15"/>
    </row>
    <row r="3" spans="1:22">
      <c r="A3" s="722" t="s">
        <v>182</v>
      </c>
      <c r="B3" s="722"/>
      <c r="C3" s="722"/>
      <c r="D3" s="722"/>
      <c r="E3" s="722"/>
      <c r="F3" s="722"/>
      <c r="G3" s="722"/>
      <c r="H3" s="722"/>
      <c r="I3" s="722"/>
      <c r="J3" s="722"/>
      <c r="K3" s="722"/>
      <c r="L3" s="214" t="s">
        <v>183</v>
      </c>
      <c r="M3" s="15"/>
      <c r="N3" s="15"/>
      <c r="O3" s="15"/>
      <c r="P3" s="15"/>
      <c r="Q3" s="15"/>
      <c r="R3" s="15"/>
      <c r="S3" s="15"/>
      <c r="T3" s="15"/>
      <c r="U3" s="15"/>
      <c r="V3" s="15"/>
    </row>
    <row r="4" spans="1:22">
      <c r="A4" s="722" t="s">
        <v>184</v>
      </c>
      <c r="B4" s="722"/>
      <c r="C4" s="722"/>
      <c r="D4" s="722"/>
      <c r="E4" s="722"/>
      <c r="F4" s="722"/>
      <c r="G4" s="722"/>
      <c r="H4" s="722"/>
      <c r="I4" s="722"/>
      <c r="J4" s="722"/>
      <c r="K4" s="722"/>
      <c r="L4" s="15"/>
      <c r="M4" s="15"/>
      <c r="N4" s="15"/>
      <c r="O4" s="15"/>
      <c r="P4" s="15"/>
      <c r="Q4" s="15"/>
      <c r="R4" s="15"/>
      <c r="S4" s="15"/>
      <c r="T4" s="15"/>
      <c r="U4" s="15"/>
      <c r="V4" s="15"/>
    </row>
    <row r="5" spans="1:22">
      <c r="A5" s="722" t="s">
        <v>185</v>
      </c>
      <c r="B5" s="722"/>
      <c r="C5" s="722"/>
      <c r="D5" s="722"/>
      <c r="E5" s="722"/>
      <c r="F5" s="722"/>
      <c r="G5" s="722"/>
      <c r="H5" s="722"/>
      <c r="I5" s="722"/>
      <c r="J5" s="722"/>
      <c r="K5" s="722"/>
      <c r="L5" s="15"/>
      <c r="M5" s="15"/>
      <c r="N5" s="15"/>
      <c r="O5" s="15"/>
      <c r="P5" s="15"/>
      <c r="Q5" s="15"/>
      <c r="R5" s="15"/>
      <c r="S5" s="15"/>
      <c r="T5" s="15"/>
      <c r="U5" s="15"/>
      <c r="V5" s="15"/>
    </row>
    <row r="6" spans="1:22" ht="15.6" customHeight="1">
      <c r="A6" s="722" t="s">
        <v>186</v>
      </c>
      <c r="B6" s="722"/>
      <c r="C6" s="722"/>
      <c r="D6" s="722"/>
      <c r="E6" s="722"/>
      <c r="F6" s="722"/>
      <c r="G6" s="722"/>
      <c r="H6" s="722"/>
      <c r="I6" s="722"/>
      <c r="J6" s="722"/>
      <c r="K6" s="722"/>
      <c r="L6" s="15"/>
      <c r="M6" s="15"/>
      <c r="N6" s="15"/>
      <c r="O6" s="15"/>
      <c r="P6" s="15"/>
      <c r="Q6" s="15"/>
      <c r="R6" s="15"/>
      <c r="S6" s="15"/>
      <c r="T6" s="15"/>
      <c r="U6" s="15"/>
      <c r="V6" s="15"/>
    </row>
    <row r="7" spans="1:22">
      <c r="A7" s="722" t="s">
        <v>187</v>
      </c>
      <c r="B7" s="722"/>
      <c r="C7" s="722"/>
      <c r="D7" s="722"/>
      <c r="E7" s="722"/>
      <c r="F7" s="722"/>
      <c r="G7" s="722"/>
      <c r="H7" s="722"/>
      <c r="I7" s="722"/>
      <c r="J7" s="722"/>
      <c r="K7" s="722"/>
      <c r="L7" s="15"/>
      <c r="M7" s="15"/>
      <c r="N7" s="15"/>
      <c r="O7" s="15"/>
      <c r="P7" s="15"/>
      <c r="Q7" s="15"/>
      <c r="R7" s="15"/>
      <c r="S7" s="15"/>
      <c r="T7" s="15"/>
      <c r="U7" s="15"/>
      <c r="V7" s="15"/>
    </row>
    <row r="8" spans="1:22" ht="30" customHeight="1">
      <c r="A8" s="480" t="s">
        <v>188</v>
      </c>
      <c r="B8" s="480"/>
      <c r="C8" s="480"/>
      <c r="D8" s="480"/>
      <c r="E8" s="480"/>
      <c r="F8" s="480"/>
      <c r="G8" s="480"/>
      <c r="H8" s="480"/>
      <c r="I8" s="480"/>
      <c r="J8" s="480"/>
      <c r="K8" s="480"/>
      <c r="L8" s="15"/>
      <c r="M8" s="15"/>
      <c r="N8" s="15"/>
      <c r="O8" s="15"/>
      <c r="P8" s="15"/>
      <c r="Q8" s="15"/>
      <c r="R8" s="15"/>
      <c r="S8" s="15"/>
      <c r="T8" s="15"/>
      <c r="U8" s="15"/>
      <c r="V8" s="15"/>
    </row>
    <row r="9" spans="1:22" ht="30.6" customHeight="1">
      <c r="A9" s="480" t="s">
        <v>189</v>
      </c>
      <c r="B9" s="480"/>
      <c r="C9" s="480"/>
      <c r="D9" s="480"/>
      <c r="E9" s="480"/>
      <c r="F9" s="480"/>
      <c r="G9" s="480"/>
      <c r="H9" s="480"/>
      <c r="I9" s="480"/>
      <c r="J9" s="480"/>
      <c r="K9" s="480"/>
      <c r="L9" s="15"/>
      <c r="M9" s="15"/>
      <c r="N9" s="15"/>
      <c r="O9" s="15"/>
      <c r="P9" s="15"/>
      <c r="Q9" s="15"/>
      <c r="R9" s="15"/>
      <c r="S9" s="15"/>
      <c r="T9" s="15"/>
      <c r="U9" s="15"/>
      <c r="V9" s="15"/>
    </row>
    <row r="10" spans="1:22">
      <c r="J10" s="215"/>
      <c r="L10" s="15"/>
      <c r="M10" s="15"/>
      <c r="N10" s="15"/>
      <c r="O10" s="15"/>
      <c r="P10" s="15"/>
      <c r="Q10" s="15"/>
      <c r="R10" s="15"/>
      <c r="S10" s="15"/>
      <c r="T10" s="15"/>
      <c r="U10" s="15"/>
      <c r="V10" s="15"/>
    </row>
    <row r="11" spans="1:22">
      <c r="A11" s="8" t="s">
        <v>190</v>
      </c>
      <c r="J11" s="215"/>
      <c r="L11" s="15"/>
      <c r="M11" s="15"/>
      <c r="N11" s="15"/>
      <c r="O11" s="15"/>
      <c r="P11" s="15"/>
      <c r="Q11" s="15"/>
      <c r="R11" s="15"/>
      <c r="S11" s="15"/>
      <c r="T11" s="15"/>
      <c r="U11" s="15"/>
      <c r="V11" s="15"/>
    </row>
    <row r="12" spans="1:22" ht="110.4">
      <c r="B12" s="216" t="s">
        <v>191</v>
      </c>
      <c r="C12" s="217" t="s">
        <v>192</v>
      </c>
      <c r="D12" s="217" t="s">
        <v>193</v>
      </c>
      <c r="E12" s="217" t="s">
        <v>194</v>
      </c>
      <c r="F12" s="217" t="s">
        <v>195</v>
      </c>
      <c r="G12" s="217" t="s">
        <v>196</v>
      </c>
      <c r="H12" s="217" t="s">
        <v>197</v>
      </c>
      <c r="I12" s="218" t="s">
        <v>198</v>
      </c>
      <c r="J12" s="219" t="s">
        <v>199</v>
      </c>
      <c r="K12" s="220" t="s">
        <v>200</v>
      </c>
      <c r="L12" s="15"/>
      <c r="M12" s="15"/>
      <c r="N12" s="15"/>
      <c r="O12" s="15"/>
      <c r="P12" s="15"/>
      <c r="Q12" s="15"/>
      <c r="R12" s="15"/>
      <c r="S12" s="15"/>
      <c r="T12" s="15"/>
      <c r="U12" s="15"/>
      <c r="V12" s="15"/>
    </row>
    <row r="13" spans="1:22">
      <c r="B13" s="221"/>
      <c r="C13" s="222" t="s">
        <v>201</v>
      </c>
      <c r="D13" s="223" t="s">
        <v>202</v>
      </c>
      <c r="E13" s="222" t="s">
        <v>203</v>
      </c>
      <c r="F13" s="222" t="s">
        <v>204</v>
      </c>
      <c r="G13" s="222" t="s">
        <v>205</v>
      </c>
      <c r="H13" s="224"/>
      <c r="I13" s="225"/>
      <c r="J13" s="226">
        <v>42087</v>
      </c>
      <c r="K13" s="227">
        <v>240</v>
      </c>
      <c r="L13" s="228" t="s">
        <v>602</v>
      </c>
      <c r="M13" s="15"/>
      <c r="N13" s="15"/>
      <c r="O13" s="15"/>
      <c r="P13" s="15"/>
      <c r="Q13" s="15"/>
      <c r="R13" s="15"/>
      <c r="S13" s="15"/>
      <c r="T13" s="15"/>
      <c r="U13" s="15"/>
      <c r="V13" s="15"/>
    </row>
    <row r="14" spans="1:22" ht="15.6" customHeight="1">
      <c r="B14" s="221"/>
      <c r="C14" s="229" t="s">
        <v>206</v>
      </c>
      <c r="D14" s="229" t="s">
        <v>207</v>
      </c>
      <c r="E14" s="229" t="s">
        <v>208</v>
      </c>
      <c r="F14" s="229" t="s">
        <v>209</v>
      </c>
      <c r="G14" s="229" t="s">
        <v>210</v>
      </c>
      <c r="H14" s="229"/>
      <c r="I14" s="229"/>
      <c r="J14" s="226">
        <v>42179</v>
      </c>
      <c r="K14" s="227">
        <v>250</v>
      </c>
      <c r="L14" s="230">
        <f>'Info about Council'!C4</f>
        <v>0</v>
      </c>
      <c r="M14" s="15"/>
      <c r="N14" s="15"/>
      <c r="O14" s="15"/>
      <c r="P14" s="15"/>
      <c r="Q14" s="15"/>
      <c r="R14" s="15"/>
      <c r="S14" s="15"/>
      <c r="T14" s="15"/>
      <c r="U14" s="15"/>
      <c r="V14" s="15"/>
    </row>
    <row r="15" spans="1:22">
      <c r="B15" s="221"/>
      <c r="C15" s="229"/>
      <c r="D15" s="231"/>
      <c r="E15" s="229"/>
      <c r="F15" s="229"/>
      <c r="G15" s="229"/>
      <c r="H15" s="229" t="s">
        <v>211</v>
      </c>
      <c r="I15" s="232"/>
      <c r="J15" s="233">
        <v>42094</v>
      </c>
      <c r="K15" s="234">
        <v>880</v>
      </c>
      <c r="L15" s="228" t="s">
        <v>610</v>
      </c>
      <c r="M15" s="15"/>
      <c r="N15" s="15"/>
      <c r="O15" s="15"/>
      <c r="P15" s="15"/>
      <c r="Q15" s="15"/>
      <c r="R15" s="15"/>
      <c r="S15" s="15"/>
      <c r="T15" s="15"/>
      <c r="U15" s="15"/>
      <c r="V15" s="15"/>
    </row>
    <row r="16" spans="1:22">
      <c r="B16" s="221"/>
      <c r="C16" s="222" t="s">
        <v>212</v>
      </c>
      <c r="D16" s="223" t="s">
        <v>213</v>
      </c>
      <c r="E16" s="222" t="s">
        <v>214</v>
      </c>
      <c r="F16" s="222" t="s">
        <v>215</v>
      </c>
      <c r="G16" s="222" t="s">
        <v>216</v>
      </c>
      <c r="H16" s="224"/>
      <c r="I16" s="225" t="s">
        <v>217</v>
      </c>
      <c r="J16" s="226">
        <v>42120</v>
      </c>
      <c r="K16" s="227">
        <v>80</v>
      </c>
      <c r="L16" s="230">
        <f>'Info about Council'!C5</f>
        <v>0</v>
      </c>
      <c r="M16" s="15"/>
      <c r="N16" s="15"/>
      <c r="O16" s="15"/>
      <c r="P16" s="15"/>
      <c r="Q16" s="15"/>
      <c r="R16" s="15"/>
      <c r="S16" s="15"/>
      <c r="T16" s="15"/>
      <c r="U16" s="15"/>
      <c r="V16" s="15"/>
    </row>
    <row r="17" spans="1:22">
      <c r="J17" s="215"/>
      <c r="L17" s="235">
        <v>46203</v>
      </c>
      <c r="M17" s="236"/>
      <c r="N17" s="237" t="s">
        <v>218</v>
      </c>
      <c r="O17" s="236"/>
      <c r="P17" s="15"/>
      <c r="Q17" s="15"/>
      <c r="R17" s="15"/>
      <c r="S17" s="15"/>
      <c r="T17" s="15"/>
      <c r="U17" s="15"/>
      <c r="V17" s="15"/>
    </row>
    <row r="18" spans="1:22" ht="36" customHeight="1">
      <c r="A18" s="724" t="s">
        <v>724</v>
      </c>
      <c r="B18" s="724"/>
      <c r="C18" s="724"/>
      <c r="D18" s="724"/>
      <c r="E18" s="724"/>
      <c r="F18" s="724"/>
      <c r="G18" s="724"/>
      <c r="H18" s="724"/>
      <c r="I18" s="724"/>
      <c r="J18" s="724"/>
      <c r="K18" s="724"/>
      <c r="M18" s="237" t="s">
        <v>218</v>
      </c>
      <c r="N18" s="238" t="s">
        <v>219</v>
      </c>
      <c r="O18" s="238" t="s">
        <v>220</v>
      </c>
      <c r="P18" s="15"/>
      <c r="Q18" s="15"/>
      <c r="R18" s="15"/>
      <c r="S18" s="15"/>
      <c r="T18" s="15"/>
      <c r="U18" s="15"/>
      <c r="V18" s="15"/>
    </row>
    <row r="19" spans="1:22" ht="16.2" thickBot="1">
      <c r="I19" s="7"/>
      <c r="J19" s="142"/>
      <c r="M19" s="236"/>
      <c r="N19" s="237" t="s">
        <v>221</v>
      </c>
      <c r="O19" s="236"/>
      <c r="P19" s="15"/>
      <c r="Q19" s="15"/>
      <c r="R19" s="15"/>
      <c r="S19" s="15"/>
      <c r="T19" s="15"/>
      <c r="U19" s="15"/>
      <c r="V19" s="15"/>
    </row>
    <row r="20" spans="1:22" ht="18.600000000000001" thickBot="1">
      <c r="C20" s="725" t="s">
        <v>222</v>
      </c>
      <c r="D20" s="725"/>
      <c r="E20" s="725"/>
      <c r="F20" s="726"/>
      <c r="G20" s="727"/>
      <c r="I20" s="728" t="s">
        <v>223</v>
      </c>
      <c r="J20" s="729"/>
      <c r="K20" s="239">
        <f>SUM(K23:K42)</f>
        <v>0</v>
      </c>
      <c r="L20" s="738" t="s">
        <v>224</v>
      </c>
      <c r="M20" s="739"/>
      <c r="N20" s="739"/>
      <c r="O20" s="740"/>
      <c r="S20" s="15"/>
      <c r="T20" s="15"/>
      <c r="U20" s="15"/>
      <c r="V20" s="15"/>
    </row>
    <row r="21" spans="1:22" ht="15.6" customHeight="1">
      <c r="C21" s="741" t="s">
        <v>225</v>
      </c>
      <c r="D21" s="743" t="s">
        <v>226</v>
      </c>
      <c r="E21" s="745" t="s">
        <v>227</v>
      </c>
      <c r="F21" s="747" t="s">
        <v>228</v>
      </c>
      <c r="G21" s="748" t="s">
        <v>229</v>
      </c>
      <c r="H21" s="749" t="s">
        <v>230</v>
      </c>
      <c r="I21" s="741" t="s">
        <v>231</v>
      </c>
      <c r="J21" s="751" t="s">
        <v>232</v>
      </c>
      <c r="K21" s="753" t="s">
        <v>98</v>
      </c>
      <c r="L21" s="730" t="s">
        <v>233</v>
      </c>
      <c r="M21" s="732" t="s">
        <v>234</v>
      </c>
      <c r="N21" s="734" t="s">
        <v>235</v>
      </c>
      <c r="O21" s="735"/>
      <c r="S21" s="15"/>
      <c r="T21" s="15"/>
      <c r="U21" s="15"/>
      <c r="V21" s="15"/>
    </row>
    <row r="22" spans="1:22" ht="37.200000000000003" customHeight="1" thickBot="1">
      <c r="C22" s="742"/>
      <c r="D22" s="744"/>
      <c r="E22" s="746"/>
      <c r="F22" s="742"/>
      <c r="G22" s="746"/>
      <c r="H22" s="750"/>
      <c r="I22" s="742"/>
      <c r="J22" s="752"/>
      <c r="K22" s="754"/>
      <c r="L22" s="731"/>
      <c r="M22" s="733"/>
      <c r="N22" s="736"/>
      <c r="O22" s="737"/>
      <c r="S22" s="15"/>
      <c r="T22" s="15"/>
      <c r="U22" s="15"/>
      <c r="V22" s="15"/>
    </row>
    <row r="23" spans="1:22" ht="31.2" customHeight="1">
      <c r="B23" s="240">
        <v>1</v>
      </c>
      <c r="C23" s="241"/>
      <c r="D23" s="241"/>
      <c r="E23" s="241"/>
      <c r="F23" s="241"/>
      <c r="G23" s="241"/>
      <c r="H23" s="477"/>
      <c r="I23" s="241"/>
      <c r="J23" s="242"/>
      <c r="K23" s="243"/>
      <c r="L23" s="244" t="s">
        <v>236</v>
      </c>
      <c r="M23" s="458" t="s">
        <v>218</v>
      </c>
      <c r="N23" s="245" t="str">
        <f>IF(M23="Y","G","R")</f>
        <v>R</v>
      </c>
      <c r="O23" s="246" t="str">
        <f>IF(COUNTIF($N$23:$N$23,"G")=1,"OK TO SUBMIT",IF(COUNTIF($N$23:$N$23,"R")&gt;0,"CANNOT SUBMIT MUST COMPLETE"))</f>
        <v>CANNOT SUBMIT MUST COMPLETE</v>
      </c>
      <c r="P23" s="15"/>
      <c r="Q23" s="15"/>
      <c r="R23" s="15"/>
      <c r="S23" s="15"/>
      <c r="T23" s="15"/>
      <c r="U23" s="15"/>
      <c r="V23" s="15"/>
    </row>
    <row r="24" spans="1:22" ht="31.2" customHeight="1">
      <c r="B24" s="240">
        <v>2</v>
      </c>
      <c r="C24" s="41"/>
      <c r="D24" s="41"/>
      <c r="E24" s="41"/>
      <c r="F24" s="41"/>
      <c r="G24" s="41"/>
      <c r="H24" s="478"/>
      <c r="I24" s="41"/>
      <c r="J24" s="247"/>
      <c r="K24" s="248"/>
      <c r="L24" s="249" t="s">
        <v>237</v>
      </c>
      <c r="M24" s="458" t="s">
        <v>218</v>
      </c>
      <c r="N24" s="240" t="str">
        <f>IF(M24="Y","G","Y")</f>
        <v>Y</v>
      </c>
      <c r="O24" s="250" t="str">
        <f>IF(COUNTIF($N$24:$N$24,"G")=1,"OK TO SUBMIT",IF(COUNTIF($N$24:$N$24,"Y")&gt;0,"IF CHECKED &amp; CORRECT OK TO SUBMIT"))</f>
        <v>IF CHECKED &amp; CORRECT OK TO SUBMIT</v>
      </c>
      <c r="P24" s="15"/>
      <c r="Q24" s="15"/>
      <c r="R24" s="15"/>
      <c r="S24" s="15"/>
      <c r="T24" s="15"/>
      <c r="U24" s="15"/>
      <c r="V24" s="15"/>
    </row>
    <row r="25" spans="1:22" ht="28.8" customHeight="1">
      <c r="B25" s="240">
        <v>3</v>
      </c>
      <c r="C25" s="41"/>
      <c r="D25" s="41"/>
      <c r="E25" s="41"/>
      <c r="F25" s="41"/>
      <c r="G25" s="41"/>
      <c r="H25" s="478"/>
      <c r="I25" s="41"/>
      <c r="J25" s="247"/>
      <c r="K25" s="248"/>
      <c r="L25" s="251" t="s">
        <v>238</v>
      </c>
      <c r="M25" s="458" t="s">
        <v>218</v>
      </c>
      <c r="N25" s="240" t="str">
        <f>IF(M25="Y","G","Y")</f>
        <v>Y</v>
      </c>
      <c r="O25" s="250" t="str">
        <f>IF(COUNTIF($N$25:$N$25,"G")=1,"OK TO SUBMIT",IF(COUNTIF($N$25:$N$25,"Y")&gt;0,"IF CHECKED &amp; CORRECT OK TO SUBMIT"))</f>
        <v>IF CHECKED &amp; CORRECT OK TO SUBMIT</v>
      </c>
      <c r="P25" s="15"/>
      <c r="Q25" s="15"/>
      <c r="R25" s="15"/>
      <c r="S25" s="15"/>
      <c r="T25" s="15"/>
      <c r="U25" s="15"/>
      <c r="V25" s="15"/>
    </row>
    <row r="26" spans="1:22" ht="28.8">
      <c r="B26" s="240">
        <v>4</v>
      </c>
      <c r="C26" s="41"/>
      <c r="D26" s="41"/>
      <c r="E26" s="41"/>
      <c r="F26" s="41"/>
      <c r="G26" s="41"/>
      <c r="H26" s="478"/>
      <c r="I26" s="41"/>
      <c r="J26" s="247"/>
      <c r="K26" s="248"/>
      <c r="L26" s="251" t="s">
        <v>239</v>
      </c>
      <c r="M26" s="458" t="s">
        <v>218</v>
      </c>
      <c r="N26" s="240" t="str">
        <f t="shared" ref="N26:N27" si="0">IF(M26="Y","G","Y")</f>
        <v>Y</v>
      </c>
      <c r="O26" s="250" t="str">
        <f>IF(COUNTIF($N$26:$N$26,"G")=1,"OK TO SUBMIT",IF(COUNTIF($N$26:$N$26,"Y")&gt;0,"IF CHECKED &amp; CORRECT OK TO SUBMIT"))</f>
        <v>IF CHECKED &amp; CORRECT OK TO SUBMIT</v>
      </c>
      <c r="P26" s="15"/>
      <c r="Q26" s="15"/>
      <c r="R26" s="15"/>
      <c r="S26" s="15"/>
      <c r="T26" s="15"/>
      <c r="U26" s="15"/>
      <c r="V26" s="15"/>
    </row>
    <row r="27" spans="1:22" ht="28.8" customHeight="1" thickBot="1">
      <c r="B27" s="240">
        <v>5</v>
      </c>
      <c r="C27" s="41"/>
      <c r="D27" s="41"/>
      <c r="E27" s="41"/>
      <c r="F27" s="41"/>
      <c r="G27" s="41"/>
      <c r="H27" s="478"/>
      <c r="I27" s="41"/>
      <c r="J27" s="247"/>
      <c r="K27" s="248"/>
      <c r="L27" s="252" t="s">
        <v>240</v>
      </c>
      <c r="M27" s="459" t="s">
        <v>218</v>
      </c>
      <c r="N27" s="253" t="str">
        <f t="shared" si="0"/>
        <v>Y</v>
      </c>
      <c r="O27" s="250" t="str">
        <f>IF(COUNTIF($N$27:$N$27,"G")=1,"OK TO SUBMIT",IF(COUNTIF($N$27:$N$27,"Y")&gt;0,"IF CHECKED &amp; CORRECT OK TO SUBMIT"))</f>
        <v>IF CHECKED &amp; CORRECT OK TO SUBMIT</v>
      </c>
      <c r="P27" s="15"/>
      <c r="Q27" s="15"/>
      <c r="R27" s="15"/>
      <c r="S27" s="15"/>
      <c r="T27" s="15"/>
      <c r="U27" s="15"/>
      <c r="V27" s="15"/>
    </row>
    <row r="28" spans="1:22" ht="29.4" customHeight="1">
      <c r="B28" s="240">
        <v>6</v>
      </c>
      <c r="C28" s="41"/>
      <c r="D28" s="41"/>
      <c r="E28" s="41"/>
      <c r="F28" s="41"/>
      <c r="G28" s="41"/>
      <c r="H28" s="478"/>
      <c r="I28" s="41"/>
      <c r="J28" s="247"/>
      <c r="K28" s="254"/>
      <c r="M28" s="15"/>
      <c r="N28" s="15"/>
      <c r="O28" s="15"/>
      <c r="P28" s="15"/>
      <c r="Q28" s="15"/>
      <c r="R28" s="15"/>
      <c r="S28" s="15"/>
      <c r="T28" s="15"/>
      <c r="U28" s="15"/>
      <c r="V28" s="15"/>
    </row>
    <row r="29" spans="1:22" ht="29.4" customHeight="1">
      <c r="B29" s="240">
        <v>7</v>
      </c>
      <c r="C29" s="41"/>
      <c r="D29" s="41"/>
      <c r="E29" s="41"/>
      <c r="F29" s="41"/>
      <c r="G29" s="41"/>
      <c r="H29" s="478"/>
      <c r="I29" s="41"/>
      <c r="J29" s="247"/>
      <c r="K29" s="254"/>
      <c r="L29" s="15"/>
      <c r="M29" s="15"/>
      <c r="N29" s="15"/>
      <c r="O29" s="15"/>
      <c r="P29" s="15"/>
      <c r="Q29" s="15"/>
      <c r="R29" s="15"/>
      <c r="S29" s="15"/>
      <c r="T29" s="15"/>
      <c r="U29" s="15"/>
      <c r="V29" s="15"/>
    </row>
    <row r="30" spans="1:22" ht="29.4" customHeight="1">
      <c r="B30" s="240">
        <v>8</v>
      </c>
      <c r="C30" s="41"/>
      <c r="D30" s="41"/>
      <c r="E30" s="41"/>
      <c r="F30" s="41"/>
      <c r="G30" s="41"/>
      <c r="H30" s="478"/>
      <c r="I30" s="41"/>
      <c r="J30" s="247"/>
      <c r="K30" s="254"/>
      <c r="L30" s="15"/>
      <c r="M30" s="15"/>
      <c r="N30" s="15"/>
      <c r="O30" s="15"/>
      <c r="P30" s="15"/>
      <c r="Q30" s="15"/>
      <c r="R30" s="15"/>
      <c r="S30" s="15"/>
      <c r="T30" s="15"/>
      <c r="U30" s="15"/>
      <c r="V30" s="15"/>
    </row>
    <row r="31" spans="1:22" ht="29.4" customHeight="1">
      <c r="B31" s="240">
        <v>9</v>
      </c>
      <c r="C31" s="41"/>
      <c r="D31" s="41"/>
      <c r="E31" s="41"/>
      <c r="F31" s="41"/>
      <c r="G31" s="41"/>
      <c r="H31" s="478"/>
      <c r="I31" s="41"/>
      <c r="J31" s="247"/>
      <c r="K31" s="254"/>
      <c r="L31" s="15"/>
      <c r="M31" s="15"/>
      <c r="N31" s="15"/>
      <c r="O31" s="15"/>
      <c r="P31" s="15"/>
      <c r="Q31" s="15"/>
      <c r="R31" s="15"/>
      <c r="S31" s="15"/>
      <c r="T31" s="15"/>
      <c r="U31" s="15"/>
      <c r="V31" s="15"/>
    </row>
    <row r="32" spans="1:22" ht="29.4" customHeight="1">
      <c r="B32" s="240">
        <v>10</v>
      </c>
      <c r="C32" s="41"/>
      <c r="D32" s="41"/>
      <c r="E32" s="41"/>
      <c r="F32" s="41"/>
      <c r="G32" s="41"/>
      <c r="H32" s="478"/>
      <c r="I32" s="41"/>
      <c r="J32" s="247"/>
      <c r="K32" s="254"/>
      <c r="L32" s="15"/>
      <c r="M32" s="15"/>
      <c r="N32" s="15"/>
      <c r="O32" s="15"/>
      <c r="P32" s="15"/>
      <c r="Q32" s="15"/>
      <c r="R32" s="15"/>
      <c r="S32" s="15"/>
      <c r="T32" s="15"/>
      <c r="U32" s="15"/>
      <c r="V32" s="15"/>
    </row>
    <row r="33" spans="2:22" ht="29.4" customHeight="1">
      <c r="B33" s="240">
        <v>11</v>
      </c>
      <c r="C33" s="41"/>
      <c r="D33" s="41"/>
      <c r="E33" s="41"/>
      <c r="F33" s="41"/>
      <c r="G33" s="41"/>
      <c r="H33" s="478"/>
      <c r="I33" s="41"/>
      <c r="J33" s="247" t="s">
        <v>241</v>
      </c>
      <c r="K33" s="254"/>
      <c r="L33" s="15"/>
      <c r="M33" s="15"/>
      <c r="N33" s="15"/>
      <c r="O33" s="15"/>
      <c r="P33" s="15"/>
      <c r="Q33" s="15"/>
      <c r="R33" s="15"/>
      <c r="S33" s="15"/>
      <c r="T33" s="15"/>
      <c r="U33" s="15"/>
      <c r="V33" s="15"/>
    </row>
    <row r="34" spans="2:22" ht="29.4" customHeight="1">
      <c r="B34" s="240">
        <v>12</v>
      </c>
      <c r="C34" s="41"/>
      <c r="D34" s="41"/>
      <c r="E34" s="41"/>
      <c r="F34" s="41"/>
      <c r="G34" s="41"/>
      <c r="H34" s="478"/>
      <c r="I34" s="41"/>
      <c r="J34" s="247"/>
      <c r="K34" s="254"/>
      <c r="L34" s="15"/>
      <c r="M34" s="15"/>
      <c r="N34" s="15"/>
      <c r="O34" s="15"/>
      <c r="P34" s="15"/>
      <c r="Q34" s="15"/>
      <c r="R34" s="15"/>
      <c r="S34" s="15"/>
      <c r="T34" s="15"/>
      <c r="U34" s="15"/>
      <c r="V34" s="15"/>
    </row>
    <row r="35" spans="2:22" ht="29.4" customHeight="1">
      <c r="B35" s="240">
        <v>13</v>
      </c>
      <c r="C35" s="41"/>
      <c r="D35" s="41"/>
      <c r="E35" s="41"/>
      <c r="F35" s="41"/>
      <c r="G35" s="41"/>
      <c r="H35" s="478"/>
      <c r="I35" s="41"/>
      <c r="J35" s="247"/>
      <c r="K35" s="254"/>
      <c r="L35" s="15"/>
      <c r="M35" s="15"/>
      <c r="N35" s="15"/>
      <c r="O35" s="15"/>
      <c r="P35" s="15"/>
      <c r="Q35" s="15"/>
      <c r="R35" s="15"/>
      <c r="S35" s="15"/>
      <c r="T35" s="15"/>
      <c r="U35" s="15"/>
      <c r="V35" s="15"/>
    </row>
    <row r="36" spans="2:22" ht="29.4" customHeight="1">
      <c r="B36" s="240">
        <v>14</v>
      </c>
      <c r="C36" s="41"/>
      <c r="D36" s="41"/>
      <c r="E36" s="41"/>
      <c r="F36" s="41"/>
      <c r="G36" s="41"/>
      <c r="H36" s="478"/>
      <c r="I36" s="41"/>
      <c r="J36" s="247"/>
      <c r="K36" s="254"/>
      <c r="L36" s="15"/>
      <c r="M36" s="15"/>
      <c r="N36" s="15"/>
      <c r="O36" s="15"/>
      <c r="P36" s="15"/>
      <c r="Q36" s="15"/>
      <c r="R36" s="15"/>
      <c r="S36" s="15"/>
      <c r="T36" s="15"/>
      <c r="U36" s="15"/>
      <c r="V36" s="15"/>
    </row>
    <row r="37" spans="2:22" ht="29.4" customHeight="1">
      <c r="B37" s="240">
        <v>15</v>
      </c>
      <c r="C37" s="41"/>
      <c r="D37" s="41"/>
      <c r="E37" s="41"/>
      <c r="F37" s="41"/>
      <c r="G37" s="41"/>
      <c r="H37" s="478"/>
      <c r="I37" s="41"/>
      <c r="J37" s="247"/>
      <c r="K37" s="254"/>
      <c r="L37" s="15"/>
      <c r="M37" s="15"/>
      <c r="N37" s="15"/>
      <c r="O37" s="15"/>
      <c r="P37" s="15"/>
      <c r="Q37" s="15"/>
      <c r="R37" s="15"/>
      <c r="S37" s="15"/>
      <c r="T37" s="15"/>
      <c r="U37" s="15"/>
      <c r="V37" s="15"/>
    </row>
    <row r="38" spans="2:22" ht="29.4" customHeight="1">
      <c r="B38" s="240">
        <v>16</v>
      </c>
      <c r="C38" s="41"/>
      <c r="D38" s="41"/>
      <c r="E38" s="41"/>
      <c r="F38" s="41"/>
      <c r="G38" s="41"/>
      <c r="H38" s="478"/>
      <c r="I38" s="41"/>
      <c r="J38" s="247"/>
      <c r="K38" s="254"/>
      <c r="L38" s="15"/>
      <c r="M38" s="15"/>
      <c r="N38" s="15"/>
      <c r="O38" s="15"/>
      <c r="P38" s="15"/>
      <c r="Q38" s="15"/>
      <c r="R38" s="15"/>
      <c r="S38" s="15"/>
      <c r="T38" s="15"/>
      <c r="U38" s="15"/>
      <c r="V38" s="15"/>
    </row>
    <row r="39" spans="2:22" ht="29.4" customHeight="1">
      <c r="B39" s="240">
        <v>17</v>
      </c>
      <c r="C39" s="41"/>
      <c r="D39" s="41"/>
      <c r="E39" s="41"/>
      <c r="F39" s="41"/>
      <c r="G39" s="41"/>
      <c r="H39" s="478"/>
      <c r="I39" s="41"/>
      <c r="J39" s="247"/>
      <c r="K39" s="254"/>
      <c r="L39" s="15"/>
      <c r="M39" s="15"/>
      <c r="N39" s="15"/>
      <c r="O39" s="15"/>
      <c r="P39" s="15"/>
      <c r="Q39" s="15"/>
      <c r="R39" s="15"/>
      <c r="S39" s="15"/>
      <c r="T39" s="15"/>
      <c r="U39" s="15"/>
      <c r="V39" s="15"/>
    </row>
    <row r="40" spans="2:22" ht="29.4" customHeight="1">
      <c r="B40" s="240">
        <v>18</v>
      </c>
      <c r="C40" s="41"/>
      <c r="D40" s="41"/>
      <c r="E40" s="41"/>
      <c r="F40" s="41"/>
      <c r="G40" s="41"/>
      <c r="H40" s="478"/>
      <c r="I40" s="41"/>
      <c r="J40" s="247"/>
      <c r="K40" s="254"/>
      <c r="L40" s="15"/>
      <c r="M40" s="15"/>
      <c r="N40" s="15"/>
      <c r="O40" s="15"/>
      <c r="P40" s="15"/>
      <c r="Q40" s="15"/>
      <c r="R40" s="15"/>
      <c r="S40" s="15"/>
      <c r="T40" s="15"/>
      <c r="U40" s="15"/>
      <c r="V40" s="15"/>
    </row>
    <row r="41" spans="2:22" ht="29.4" customHeight="1">
      <c r="B41" s="240">
        <v>19</v>
      </c>
      <c r="C41" s="41"/>
      <c r="D41" s="41"/>
      <c r="E41" s="41"/>
      <c r="F41" s="41"/>
      <c r="G41" s="41"/>
      <c r="H41" s="478"/>
      <c r="I41" s="41"/>
      <c r="J41" s="247"/>
      <c r="K41" s="254"/>
      <c r="L41" s="15"/>
      <c r="M41" s="15"/>
      <c r="N41" s="15"/>
      <c r="O41" s="15"/>
      <c r="P41" s="15"/>
      <c r="Q41" s="15"/>
      <c r="R41" s="15"/>
      <c r="S41" s="15"/>
      <c r="T41" s="15"/>
      <c r="U41" s="15"/>
      <c r="V41" s="15"/>
    </row>
    <row r="42" spans="2:22" ht="29.4" customHeight="1">
      <c r="B42" s="240">
        <v>20</v>
      </c>
      <c r="C42" s="41"/>
      <c r="D42" s="41"/>
      <c r="E42" s="41"/>
      <c r="F42" s="41"/>
      <c r="G42" s="41"/>
      <c r="H42" s="478"/>
      <c r="I42" s="41"/>
      <c r="J42" s="247"/>
      <c r="K42" s="254"/>
      <c r="L42" s="15"/>
      <c r="M42" s="15"/>
      <c r="N42" s="15"/>
      <c r="O42" s="15"/>
      <c r="P42" s="15"/>
      <c r="Q42" s="15"/>
      <c r="R42" s="15"/>
      <c r="S42" s="15"/>
      <c r="T42" s="15"/>
      <c r="U42" s="15"/>
      <c r="V42" s="15"/>
    </row>
  </sheetData>
  <sheetProtection algorithmName="SHA-512" hashValue="E4uwnGCiF+kVozZKE8frj7zX4tCnFGTXkRVnQEd6Eg6GCrmwOtxHRLa7ZsalRRQZKeKoJ7S5idS+2fBY67xjtA==" saltValue="ObUol87aovlccAxgi3sNiw==" spinCount="100000" sheet="1" formatCells="0" formatColumns="0" formatRows="0"/>
  <mergeCells count="26">
    <mergeCell ref="L21:L22"/>
    <mergeCell ref="M21:M22"/>
    <mergeCell ref="N21:O22"/>
    <mergeCell ref="L20:O20"/>
    <mergeCell ref="C21:C22"/>
    <mergeCell ref="D21:D22"/>
    <mergeCell ref="E21:E22"/>
    <mergeCell ref="F21:F22"/>
    <mergeCell ref="G21:G22"/>
    <mergeCell ref="H21:H22"/>
    <mergeCell ref="I21:I22"/>
    <mergeCell ref="J21:J22"/>
    <mergeCell ref="K21:K22"/>
    <mergeCell ref="A7:K7"/>
    <mergeCell ref="A8:K8"/>
    <mergeCell ref="A9:K9"/>
    <mergeCell ref="A18:K18"/>
    <mergeCell ref="C20:E20"/>
    <mergeCell ref="F20:G20"/>
    <mergeCell ref="I20:J20"/>
    <mergeCell ref="A6:K6"/>
    <mergeCell ref="A1:K1"/>
    <mergeCell ref="A2:K2"/>
    <mergeCell ref="A3:K3"/>
    <mergeCell ref="A4:K4"/>
    <mergeCell ref="A5:K5"/>
  </mergeCells>
  <conditionalFormatting sqref="N23">
    <cfRule type="containsText" dxfId="52" priority="4" operator="containsText" text="R">
      <formula>NOT(ISERROR(SEARCH("R",N23)))</formula>
    </cfRule>
  </conditionalFormatting>
  <conditionalFormatting sqref="N23:N27">
    <cfRule type="containsText" dxfId="51" priority="1" operator="containsText" text="G">
      <formula>NOT(ISERROR(SEARCH("G",N23)))</formula>
    </cfRule>
  </conditionalFormatting>
  <conditionalFormatting sqref="N24:N27">
    <cfRule type="containsText" dxfId="50" priority="3" operator="containsText" text="Y">
      <formula>NOT(ISERROR(SEARCH("Y",N24)))</formula>
    </cfRule>
  </conditionalFormatting>
  <dataValidations count="2">
    <dataValidation type="list" allowBlank="1" showInputMessage="1" showErrorMessage="1" sqref="M24:M27" xr:uid="{CDE7C8A4-653C-4782-AAC1-3D4F37A40680}">
      <formula1>$N$17:$N$19</formula1>
    </dataValidation>
    <dataValidation type="list" allowBlank="1" showInputMessage="1" showErrorMessage="1" sqref="M23" xr:uid="{CE24F4F8-A20F-47BC-AF70-7A3216C2F014}">
      <formula1>$M$18:$O$18</formula1>
    </dataValidation>
  </dataValidations>
  <hyperlinks>
    <hyperlink ref="L2" location="'GA Instructions'!A1" display="Click here to see Gift Aid Instructions" xr:uid="{8362FF32-2754-40C9-9538-5840D2FD4501}"/>
    <hyperlink ref="L3" location="'GA Claim Form Instructions'!A1" display="Click here to see GA claim form Instructions" xr:uid="{2E66B8BD-0874-411F-9749-5053B92EB65E}"/>
  </hyperlinks>
  <pageMargins left="0.7" right="0.7" top="0.75" bottom="0.75" header="0.3" footer="0.3"/>
  <pageSetup paperSize="9" orientation="portrait" r:id="rId1"/>
  <customProperties>
    <customPr name="GUID" r:id="rId2"/>
  </customProperties>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315A8D-92E4-4B99-B171-86D9EFB327E9}">
  <sheetPr codeName="Sheet9">
    <tabColor theme="5" tint="-0.249977111117893"/>
  </sheetPr>
  <dimension ref="A1:C89"/>
  <sheetViews>
    <sheetView view="pageLayout" zoomScaleNormal="100" workbookViewId="0">
      <selection activeCell="C6" sqref="C6"/>
    </sheetView>
  </sheetViews>
  <sheetFormatPr defaultColWidth="8.90625" defaultRowHeight="14.4"/>
  <cols>
    <col min="1" max="1" width="46.1796875" style="299" customWidth="1"/>
    <col min="2" max="3" width="11.81640625" style="299" customWidth="1"/>
    <col min="4" max="16384" width="8.90625" style="299"/>
  </cols>
  <sheetData>
    <row r="1" spans="1:3">
      <c r="A1" s="298" t="s">
        <v>662</v>
      </c>
    </row>
    <row r="2" spans="1:3">
      <c r="A2" s="303">
        <f>'Info about Council'!C5</f>
        <v>0</v>
      </c>
    </row>
    <row r="3" spans="1:3" ht="14.25" customHeight="1">
      <c r="B3" s="300" t="s">
        <v>247</v>
      </c>
      <c r="C3" s="300" t="s">
        <v>248</v>
      </c>
    </row>
    <row r="4" spans="1:3" ht="14.25" customHeight="1">
      <c r="B4" s="301" t="s">
        <v>743</v>
      </c>
      <c r="C4" s="300" t="s">
        <v>744</v>
      </c>
    </row>
    <row r="6" spans="1:3">
      <c r="A6" s="298" t="s">
        <v>249</v>
      </c>
      <c r="B6" s="464">
        <f>'Jun 26 Return'!D10</f>
        <v>0</v>
      </c>
      <c r="C6" s="464">
        <f>'Jun 26 Return'!D10</f>
        <v>0</v>
      </c>
    </row>
    <row r="7" spans="1:3">
      <c r="B7" s="464"/>
      <c r="C7" s="464"/>
    </row>
    <row r="8" spans="1:3">
      <c r="A8" s="298" t="s">
        <v>33</v>
      </c>
      <c r="B8" s="464">
        <f>'Jun 26 Return'!D27</f>
        <v>0</v>
      </c>
      <c r="C8" s="464">
        <f>'Jun 26 Return'!D27</f>
        <v>0</v>
      </c>
    </row>
    <row r="9" spans="1:3">
      <c r="B9" s="465"/>
      <c r="C9" s="465"/>
    </row>
    <row r="10" spans="1:3">
      <c r="A10" s="299" t="s">
        <v>250</v>
      </c>
      <c r="B10" s="465">
        <f>SUM('Jun 26 Return'!C31:C40)</f>
        <v>0</v>
      </c>
      <c r="C10" s="465">
        <f>SUM('Jun 26 Return'!C31:C40)</f>
        <v>0</v>
      </c>
    </row>
    <row r="11" spans="1:3">
      <c r="A11" s="299" t="s">
        <v>251</v>
      </c>
      <c r="B11" s="465">
        <f>SUM('Jun 26 Return'!C42:C46)</f>
        <v>0</v>
      </c>
      <c r="C11" s="465">
        <f>SUM('Jun 26 Return'!C42:C46)</f>
        <v>0</v>
      </c>
    </row>
    <row r="12" spans="1:3">
      <c r="A12" s="299" t="s">
        <v>252</v>
      </c>
      <c r="B12" s="465">
        <f>SUM('Jun 26 Return'!C50:C56)</f>
        <v>0</v>
      </c>
      <c r="C12" s="465">
        <f>SUM('Jun 26 Return'!C50:C56)</f>
        <v>0</v>
      </c>
    </row>
    <row r="13" spans="1:3">
      <c r="A13" s="298" t="s">
        <v>253</v>
      </c>
      <c r="B13" s="466">
        <f>SUM(B10:B12)</f>
        <v>0</v>
      </c>
      <c r="C13" s="466">
        <f>SUM(C10:C12)</f>
        <v>0</v>
      </c>
    </row>
    <row r="14" spans="1:3">
      <c r="B14" s="465"/>
      <c r="C14" s="465"/>
    </row>
    <row r="15" spans="1:3" ht="15" thickBot="1">
      <c r="A15" s="298" t="s">
        <v>254</v>
      </c>
      <c r="B15" s="467">
        <f>B6+B8-B13</f>
        <v>0</v>
      </c>
      <c r="C15" s="467">
        <f>C6+C8-C13</f>
        <v>0</v>
      </c>
    </row>
    <row r="16" spans="1:3" ht="15" thickTop="1">
      <c r="B16" s="465"/>
      <c r="C16" s="465"/>
    </row>
    <row r="17" spans="1:3">
      <c r="B17" s="465"/>
      <c r="C17" s="465"/>
    </row>
    <row r="18" spans="1:3">
      <c r="A18" s="299" t="s">
        <v>255</v>
      </c>
      <c r="B18" s="465">
        <f>-'Jun 26 Return'!K31</f>
        <v>0</v>
      </c>
      <c r="C18" s="465"/>
    </row>
    <row r="19" spans="1:3">
      <c r="A19" s="299" t="s">
        <v>256</v>
      </c>
      <c r="B19" s="465">
        <f>'Jun 26 Return'!K35</f>
        <v>0</v>
      </c>
      <c r="C19" s="465"/>
    </row>
    <row r="20" spans="1:3" ht="15" thickBot="1">
      <c r="A20" s="298" t="s">
        <v>254</v>
      </c>
      <c r="B20" s="467">
        <f>SUM(B18:B19)</f>
        <v>0</v>
      </c>
      <c r="C20" s="465"/>
    </row>
    <row r="21" spans="1:3" ht="15" thickTop="1">
      <c r="B21" s="468"/>
      <c r="C21" s="468"/>
    </row>
    <row r="22" spans="1:3">
      <c r="B22" s="468"/>
      <c r="C22" s="468"/>
    </row>
    <row r="23" spans="1:3">
      <c r="A23" s="298" t="s">
        <v>257</v>
      </c>
    </row>
    <row r="24" spans="1:3">
      <c r="A24" s="755"/>
      <c r="B24" s="302"/>
      <c r="C24" s="302"/>
    </row>
    <row r="25" spans="1:3">
      <c r="A25" s="755"/>
      <c r="B25" s="302"/>
      <c r="C25" s="302"/>
    </row>
    <row r="26" spans="1:3">
      <c r="A26" s="755"/>
      <c r="B26" s="302"/>
      <c r="C26" s="302"/>
    </row>
    <row r="27" spans="1:3">
      <c r="A27" s="755"/>
      <c r="B27" s="302"/>
      <c r="C27" s="302"/>
    </row>
    <row r="28" spans="1:3">
      <c r="A28" s="755"/>
      <c r="B28" s="302"/>
      <c r="C28" s="302"/>
    </row>
    <row r="29" spans="1:3">
      <c r="A29" s="755"/>
      <c r="B29" s="302"/>
      <c r="C29" s="302"/>
    </row>
    <row r="30" spans="1:3">
      <c r="A30" s="755"/>
      <c r="B30" s="302"/>
      <c r="C30" s="302"/>
    </row>
    <row r="31" spans="1:3">
      <c r="A31" s="755"/>
      <c r="B31" s="302"/>
      <c r="C31" s="302"/>
    </row>
    <row r="32" spans="1:3">
      <c r="A32" s="755"/>
      <c r="B32" s="302"/>
      <c r="C32" s="302"/>
    </row>
    <row r="33" spans="1:3">
      <c r="A33" s="755"/>
      <c r="B33" s="302"/>
      <c r="C33" s="302"/>
    </row>
    <row r="34" spans="1:3">
      <c r="A34" s="755"/>
      <c r="B34" s="302"/>
      <c r="C34" s="302"/>
    </row>
    <row r="35" spans="1:3">
      <c r="A35" s="755"/>
      <c r="B35" s="302"/>
      <c r="C35" s="302"/>
    </row>
    <row r="36" spans="1:3">
      <c r="A36" s="755"/>
    </row>
    <row r="38" spans="1:3">
      <c r="A38" s="298" t="s">
        <v>258</v>
      </c>
    </row>
    <row r="39" spans="1:3">
      <c r="A39" s="299">
        <f>'Info about Council'!C5</f>
        <v>0</v>
      </c>
      <c r="B39" s="300" t="s">
        <v>247</v>
      </c>
      <c r="C39" s="300" t="s">
        <v>248</v>
      </c>
    </row>
    <row r="40" spans="1:3">
      <c r="B40" s="301" t="str">
        <f>B4</f>
        <v>June 2026</v>
      </c>
      <c r="C40" s="300" t="str">
        <f>C4</f>
        <v>Apr-Jun 2026</v>
      </c>
    </row>
    <row r="41" spans="1:3">
      <c r="A41" s="299" t="s">
        <v>601</v>
      </c>
      <c r="B41" s="465">
        <f>'Jun 26 Return'!C13</f>
        <v>0</v>
      </c>
      <c r="C41" s="465">
        <f>'Jun 26 Return'!C13</f>
        <v>0</v>
      </c>
    </row>
    <row r="42" spans="1:3">
      <c r="A42" s="299" t="s">
        <v>42</v>
      </c>
      <c r="B42" s="465">
        <f>'Jun 26 Return'!C14</f>
        <v>0</v>
      </c>
      <c r="C42" s="465">
        <f>'Jun 26 Return'!C14</f>
        <v>0</v>
      </c>
    </row>
    <row r="43" spans="1:3">
      <c r="A43" s="299" t="s">
        <v>44</v>
      </c>
      <c r="B43" s="465">
        <f>'Jun 26 Return'!C15</f>
        <v>0</v>
      </c>
      <c r="C43" s="465">
        <f>'Jun 26 Return'!C15</f>
        <v>0</v>
      </c>
    </row>
    <row r="44" spans="1:3">
      <c r="A44" s="299" t="s">
        <v>46</v>
      </c>
      <c r="B44" s="465">
        <f>'Jun 26 Return'!C16</f>
        <v>0</v>
      </c>
      <c r="C44" s="465">
        <f>'Jun 26 Return'!C16</f>
        <v>0</v>
      </c>
    </row>
    <row r="45" spans="1:3">
      <c r="A45" s="299" t="s">
        <v>259</v>
      </c>
      <c r="B45" s="465">
        <f>'Jun 26 Return'!C17</f>
        <v>0</v>
      </c>
      <c r="C45" s="465">
        <f>'Jun 26 Return'!C17</f>
        <v>0</v>
      </c>
    </row>
    <row r="46" spans="1:3">
      <c r="A46" s="299" t="s">
        <v>49</v>
      </c>
      <c r="B46" s="465">
        <f>'Jun 26 Return'!C18</f>
        <v>0</v>
      </c>
      <c r="C46" s="465">
        <f>'Jun 26 Return'!C18</f>
        <v>0</v>
      </c>
    </row>
    <row r="47" spans="1:3">
      <c r="A47" s="299" t="s">
        <v>51</v>
      </c>
      <c r="B47" s="465">
        <f>'Jun 26 Return'!C19</f>
        <v>0</v>
      </c>
      <c r="C47" s="465">
        <f>'Jun 26 Return'!C19</f>
        <v>0</v>
      </c>
    </row>
    <row r="48" spans="1:3">
      <c r="A48" s="299" t="s">
        <v>54</v>
      </c>
      <c r="B48" s="465">
        <f>'Jun 26 Return'!C20</f>
        <v>0</v>
      </c>
      <c r="C48" s="465">
        <f>'Jun 26 Return'!C20</f>
        <v>0</v>
      </c>
    </row>
    <row r="49" spans="1:3">
      <c r="A49" s="299" t="s">
        <v>56</v>
      </c>
      <c r="B49" s="465">
        <f>'Jun 26 Return'!C21</f>
        <v>0</v>
      </c>
      <c r="C49" s="465">
        <f>'Jun 26 Return'!C21</f>
        <v>0</v>
      </c>
    </row>
    <row r="50" spans="1:3">
      <c r="A50" s="299" t="s">
        <v>58</v>
      </c>
      <c r="B50" s="465">
        <f>'Jun 26 Return'!C22</f>
        <v>0</v>
      </c>
      <c r="C50" s="465">
        <f>'Jun 26 Return'!C22</f>
        <v>0</v>
      </c>
    </row>
    <row r="51" spans="1:3">
      <c r="A51" s="299" t="s">
        <v>55</v>
      </c>
      <c r="B51" s="465">
        <f>'Jun 26 Return'!C24</f>
        <v>0</v>
      </c>
      <c r="C51" s="465">
        <f>'Jun 26 Return'!C24</f>
        <v>0</v>
      </c>
    </row>
    <row r="52" spans="1:3">
      <c r="A52" s="299" t="s">
        <v>60</v>
      </c>
      <c r="B52" s="465">
        <f>'Jun 26 Return'!C25</f>
        <v>0</v>
      </c>
      <c r="C52" s="465">
        <f>'Jun 26 Return'!C25</f>
        <v>0</v>
      </c>
    </row>
    <row r="53" spans="1:3">
      <c r="A53" s="299" t="s">
        <v>260</v>
      </c>
      <c r="B53" s="465">
        <f>'Jun 26 Return'!C26</f>
        <v>0</v>
      </c>
      <c r="C53" s="465">
        <f>'Jun 26 Return'!C26</f>
        <v>0</v>
      </c>
    </row>
    <row r="54" spans="1:3" ht="15" thickBot="1">
      <c r="A54" s="298" t="s">
        <v>261</v>
      </c>
      <c r="B54" s="467">
        <f>SUM(B41:B53)</f>
        <v>0</v>
      </c>
      <c r="C54" s="467">
        <f>B54</f>
        <v>0</v>
      </c>
    </row>
    <row r="55" spans="1:3" ht="15" thickTop="1">
      <c r="B55" s="465"/>
      <c r="C55" s="465"/>
    </row>
    <row r="56" spans="1:3">
      <c r="A56" s="298" t="s">
        <v>68</v>
      </c>
      <c r="B56" s="465"/>
      <c r="C56" s="465"/>
    </row>
    <row r="57" spans="1:3">
      <c r="A57" s="299" t="s">
        <v>69</v>
      </c>
      <c r="B57" s="465">
        <f>'Jun 26 Return'!C31</f>
        <v>0</v>
      </c>
      <c r="C57" s="465">
        <f>'Jun 26 Return'!C31</f>
        <v>0</v>
      </c>
    </row>
    <row r="58" spans="1:3">
      <c r="A58" s="299" t="s">
        <v>72</v>
      </c>
      <c r="B58" s="465">
        <f>'Jun 26 Return'!C32</f>
        <v>0</v>
      </c>
      <c r="C58" s="465">
        <f>'Jun 26 Return'!C32</f>
        <v>0</v>
      </c>
    </row>
    <row r="59" spans="1:3">
      <c r="A59" s="299" t="s">
        <v>75</v>
      </c>
      <c r="B59" s="465">
        <f>'Jun 26 Return'!C33</f>
        <v>0</v>
      </c>
      <c r="C59" s="465">
        <f>'Jun 26 Return'!C33</f>
        <v>0</v>
      </c>
    </row>
    <row r="60" spans="1:3">
      <c r="A60" s="299" t="s">
        <v>76</v>
      </c>
      <c r="B60" s="465">
        <f>'Jun 26 Return'!C34</f>
        <v>0</v>
      </c>
      <c r="C60" s="465">
        <f>'Jun 26 Return'!C34</f>
        <v>0</v>
      </c>
    </row>
    <row r="61" spans="1:3">
      <c r="A61" s="299" t="s">
        <v>78</v>
      </c>
      <c r="B61" s="465">
        <f>'Jun 26 Return'!C35</f>
        <v>0</v>
      </c>
      <c r="C61" s="465">
        <f>'Jun 26 Return'!C35</f>
        <v>0</v>
      </c>
    </row>
    <row r="62" spans="1:3">
      <c r="A62" s="299" t="s">
        <v>80</v>
      </c>
      <c r="B62" s="465">
        <f>'Jun 26 Return'!C36</f>
        <v>0</v>
      </c>
      <c r="C62" s="465">
        <f>'Jun 26 Return'!C36</f>
        <v>0</v>
      </c>
    </row>
    <row r="63" spans="1:3">
      <c r="A63" s="299" t="s">
        <v>84</v>
      </c>
      <c r="B63" s="465">
        <f>'Jun 26 Return'!C37</f>
        <v>0</v>
      </c>
      <c r="C63" s="465">
        <f>'Jun 26 Return'!C37</f>
        <v>0</v>
      </c>
    </row>
    <row r="64" spans="1:3">
      <c r="A64" s="299" t="s">
        <v>85</v>
      </c>
      <c r="B64" s="465">
        <f>'Jun 26 Return'!C38</f>
        <v>0</v>
      </c>
      <c r="C64" s="465">
        <f>'Jun 26 Return'!C38</f>
        <v>0</v>
      </c>
    </row>
    <row r="65" spans="1:3">
      <c r="A65" s="299" t="s">
        <v>88</v>
      </c>
      <c r="B65" s="465">
        <f>'Jun 26 Return'!C39</f>
        <v>0</v>
      </c>
      <c r="C65" s="465">
        <f>'Jun 26 Return'!C39</f>
        <v>0</v>
      </c>
    </row>
    <row r="66" spans="1:3">
      <c r="A66" s="299" t="s">
        <v>90</v>
      </c>
      <c r="B66" s="465">
        <f>'Jun 26 Return'!C40</f>
        <v>0</v>
      </c>
      <c r="C66" s="465">
        <f>'Jun 26 Return'!C40</f>
        <v>0</v>
      </c>
    </row>
    <row r="67" spans="1:3">
      <c r="B67" s="466">
        <f>SUM(B57:B66)</f>
        <v>0</v>
      </c>
      <c r="C67" s="466">
        <f>B67</f>
        <v>0</v>
      </c>
    </row>
    <row r="68" spans="1:3">
      <c r="B68" s="465"/>
      <c r="C68" s="465"/>
    </row>
    <row r="69" spans="1:3">
      <c r="A69" s="298" t="s">
        <v>91</v>
      </c>
      <c r="B69" s="465"/>
      <c r="C69" s="465"/>
    </row>
    <row r="70" spans="1:3">
      <c r="A70" s="299" t="s">
        <v>605</v>
      </c>
      <c r="B70" s="465">
        <f>'Jun 26 Return'!C42</f>
        <v>0</v>
      </c>
      <c r="C70" s="465">
        <f>'Jun 26 Return'!C42</f>
        <v>0</v>
      </c>
    </row>
    <row r="71" spans="1:3">
      <c r="A71" s="299" t="s">
        <v>92</v>
      </c>
      <c r="B71" s="465">
        <f>'Jun 26 Return'!C43</f>
        <v>0</v>
      </c>
      <c r="C71" s="465">
        <f>'Jun 26 Return'!C43</f>
        <v>0</v>
      </c>
    </row>
    <row r="72" spans="1:3">
      <c r="A72" s="299" t="s">
        <v>93</v>
      </c>
      <c r="B72" s="465">
        <f>'Jun 26 Return'!C44</f>
        <v>0</v>
      </c>
      <c r="C72" s="465">
        <f>'Jun 26 Return'!C44</f>
        <v>0</v>
      </c>
    </row>
    <row r="73" spans="1:3">
      <c r="A73" s="299" t="s">
        <v>127</v>
      </c>
      <c r="B73" s="465">
        <f>'Jun 26 Return'!C45</f>
        <v>0</v>
      </c>
      <c r="C73" s="465">
        <f>'Jun 26 Return'!C45</f>
        <v>0</v>
      </c>
    </row>
    <row r="74" spans="1:3">
      <c r="A74" s="299" t="s">
        <v>96</v>
      </c>
      <c r="B74" s="465">
        <f>'Jun 26 Return'!C46</f>
        <v>0</v>
      </c>
      <c r="C74" s="465">
        <f>'Jun 26 Return'!C46</f>
        <v>0</v>
      </c>
    </row>
    <row r="75" spans="1:3">
      <c r="B75" s="466">
        <f>SUM(B70:B74)</f>
        <v>0</v>
      </c>
      <c r="C75" s="466">
        <f>B75</f>
        <v>0</v>
      </c>
    </row>
    <row r="76" spans="1:3">
      <c r="B76" s="465"/>
      <c r="C76" s="465"/>
    </row>
    <row r="77" spans="1:3">
      <c r="A77" s="298" t="s">
        <v>101</v>
      </c>
      <c r="B77" s="465"/>
      <c r="C77" s="465"/>
    </row>
    <row r="78" spans="1:3">
      <c r="A78" s="299" t="s">
        <v>102</v>
      </c>
      <c r="B78" s="465">
        <f>'Jun 26 Return'!C50</f>
        <v>0</v>
      </c>
      <c r="C78" s="465">
        <f>'Jun 26 Return'!C50</f>
        <v>0</v>
      </c>
    </row>
    <row r="79" spans="1:3">
      <c r="A79" s="299" t="s">
        <v>103</v>
      </c>
      <c r="B79" s="465">
        <f>'Jun 26 Return'!C51</f>
        <v>0</v>
      </c>
      <c r="C79" s="465">
        <f>'Jun 26 Return'!C51</f>
        <v>0</v>
      </c>
    </row>
    <row r="80" spans="1:3">
      <c r="A80" s="299" t="s">
        <v>105</v>
      </c>
      <c r="B80" s="465">
        <f>'Jun 26 Return'!C52</f>
        <v>0</v>
      </c>
      <c r="C80" s="465">
        <f>'Jun 26 Return'!C52</f>
        <v>0</v>
      </c>
    </row>
    <row r="81" spans="1:3">
      <c r="A81" s="299" t="s">
        <v>246</v>
      </c>
      <c r="B81" s="465">
        <f>'Jun 26 Return'!C53</f>
        <v>0</v>
      </c>
      <c r="C81" s="465">
        <f>'Jun 26 Return'!C53</f>
        <v>0</v>
      </c>
    </row>
    <row r="82" spans="1:3">
      <c r="A82" s="299" t="s">
        <v>108</v>
      </c>
      <c r="B82" s="465">
        <f>'Jun 26 Return'!C54</f>
        <v>0</v>
      </c>
      <c r="C82" s="465">
        <f>'Jun 26 Return'!C54</f>
        <v>0</v>
      </c>
    </row>
    <row r="83" spans="1:3">
      <c r="A83" s="299" t="s">
        <v>110</v>
      </c>
      <c r="B83" s="465">
        <f>'Jun 26 Return'!C55</f>
        <v>0</v>
      </c>
      <c r="C83" s="465">
        <f>'Jun 26 Return'!C55</f>
        <v>0</v>
      </c>
    </row>
    <row r="84" spans="1:3">
      <c r="A84" s="299" t="s">
        <v>112</v>
      </c>
      <c r="B84" s="465">
        <f>'Jun 26 Return'!C56</f>
        <v>0</v>
      </c>
      <c r="C84" s="465">
        <f>'Jun 26 Return'!C56</f>
        <v>0</v>
      </c>
    </row>
    <row r="85" spans="1:3">
      <c r="B85" s="466">
        <f>SUM(B78:B84)</f>
        <v>0</v>
      </c>
      <c r="C85" s="466">
        <f>B85</f>
        <v>0</v>
      </c>
    </row>
    <row r="86" spans="1:3">
      <c r="B86" s="465"/>
      <c r="C86" s="465"/>
    </row>
    <row r="87" spans="1:3" ht="15" thickBot="1">
      <c r="A87" s="298" t="s">
        <v>114</v>
      </c>
      <c r="B87" s="467">
        <f>B67+B75+B85</f>
        <v>0</v>
      </c>
      <c r="C87" s="467">
        <f>B87</f>
        <v>0</v>
      </c>
    </row>
    <row r="88" spans="1:3" ht="15" thickTop="1"/>
    <row r="89" spans="1:3" ht="4.5" customHeight="1"/>
  </sheetData>
  <sheetProtection algorithmName="SHA-512" hashValue="myFde0f4v/lJOJ/2n7FGCKEFtFPNdFO0keu7kqPzFrr0rExG1z08Rmga3iqwWse5bYkqYX/EPBwza5BhxyeNag==" saltValue="MUjmWG4ANmh3YBR4yBHfvw==" spinCount="100000" sheet="1" formatCells="0" formatColumns="0" formatRows="0"/>
  <protectedRanges>
    <protectedRange sqref="A26:B30" name="Range2"/>
    <protectedRange sqref="A42:A48 A37:C41 B42:C53" name="Range1"/>
  </protectedRanges>
  <mergeCells count="1">
    <mergeCell ref="A24:A36"/>
  </mergeCells>
  <conditionalFormatting sqref="A33">
    <cfRule type="containsText" dxfId="49" priority="2" stopIfTrue="1" operator="containsText" text="raised">
      <formula>NOT(ISERROR(SEARCH("raised",A33)))</formula>
    </cfRule>
  </conditionalFormatting>
  <conditionalFormatting sqref="B33">
    <cfRule type="expression" dxfId="48" priority="1" stopIfTrue="1">
      <formula>$B$33&lt;0</formula>
    </cfRule>
  </conditionalFormatting>
  <pageMargins left="0.7" right="0.7" top="0.75" bottom="0.75" header="0.3" footer="0.3"/>
  <pageSetup paperSize="9" orientation="portrait" r:id="rId1"/>
  <rowBreaks count="1" manualBreakCount="1">
    <brk id="51" max="16383" man="1"/>
  </rowBreaks>
  <customProperties>
    <customPr name="GUID" r:id="rId2"/>
  </customPropertie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B7FABE-26FE-42F4-9927-CAB007C57D79}">
  <sheetPr codeName="Sheet2">
    <tabColor rgb="FF92D050"/>
    <pageSetUpPr fitToPage="1"/>
  </sheetPr>
  <dimension ref="A1:L471"/>
  <sheetViews>
    <sheetView view="pageLayout" zoomScaleNormal="100" zoomScaleSheetLayoutView="90" workbookViewId="0">
      <selection activeCell="F16" sqref="F16:L16"/>
    </sheetView>
  </sheetViews>
  <sheetFormatPr defaultColWidth="8.90625" defaultRowHeight="14.4"/>
  <cols>
    <col min="1" max="1" width="7.6328125" style="43" customWidth="1"/>
    <col min="2" max="2" width="35.08984375" style="43" customWidth="1"/>
    <col min="3" max="3" width="10.90625" style="43" customWidth="1"/>
    <col min="4" max="4" width="12" style="43" customWidth="1"/>
    <col min="5" max="5" width="15.453125" style="43" customWidth="1"/>
    <col min="6" max="6" width="1.453125" style="43" customWidth="1"/>
    <col min="7" max="7" width="10" style="43" customWidth="1"/>
    <col min="8" max="8" width="4" style="43" customWidth="1"/>
    <col min="9" max="9" width="6.81640625" style="43" customWidth="1"/>
    <col min="10" max="10" width="6.6328125" style="43" customWidth="1"/>
    <col min="11" max="11" width="12.81640625" style="43" customWidth="1"/>
    <col min="12" max="12" width="10" style="43" customWidth="1"/>
    <col min="13" max="16384" width="8.90625" style="53"/>
  </cols>
  <sheetData>
    <row r="1" spans="1:12" s="43" customFormat="1" ht="21.75" customHeight="1">
      <c r="A1" s="527" t="s">
        <v>598</v>
      </c>
      <c r="B1" s="528"/>
      <c r="C1" s="528"/>
      <c r="D1" s="528"/>
      <c r="E1" s="529"/>
      <c r="G1" s="44" t="s">
        <v>20</v>
      </c>
      <c r="H1" s="45"/>
      <c r="I1" s="895">
        <f>'Info about Council'!C11</f>
        <v>0</v>
      </c>
      <c r="J1" s="895"/>
      <c r="K1" s="895"/>
      <c r="L1" s="895"/>
    </row>
    <row r="2" spans="1:12" s="43" customFormat="1" ht="16.5" customHeight="1">
      <c r="A2" s="530"/>
      <c r="B2" s="531"/>
      <c r="C2" s="531"/>
      <c r="D2" s="531"/>
      <c r="E2" s="532"/>
      <c r="G2" s="94" t="s">
        <v>37</v>
      </c>
      <c r="H2" s="46"/>
      <c r="I2" s="536"/>
      <c r="J2" s="536"/>
      <c r="K2" s="47" t="s">
        <v>38</v>
      </c>
      <c r="L2" s="48"/>
    </row>
    <row r="3" spans="1:12" s="43" customFormat="1" ht="8.25" customHeight="1">
      <c r="A3" s="530"/>
      <c r="B3" s="531"/>
      <c r="C3" s="531"/>
      <c r="D3" s="531"/>
      <c r="E3" s="532"/>
      <c r="G3" s="49"/>
      <c r="H3" s="50"/>
      <c r="I3" s="50"/>
      <c r="J3" s="45"/>
      <c r="K3" s="45"/>
      <c r="L3" s="51"/>
    </row>
    <row r="4" spans="1:12" s="43" customFormat="1" ht="15.6">
      <c r="A4" s="530"/>
      <c r="B4" s="531"/>
      <c r="C4" s="531"/>
      <c r="D4" s="531"/>
      <c r="E4" s="532"/>
      <c r="G4" s="44" t="s">
        <v>24</v>
      </c>
      <c r="H4" s="45"/>
      <c r="I4" s="895">
        <f>'Info about Council'!C15</f>
        <v>0</v>
      </c>
      <c r="J4" s="895"/>
      <c r="K4" s="895"/>
      <c r="L4" s="895"/>
    </row>
    <row r="5" spans="1:12" s="43" customFormat="1" ht="16.5" customHeight="1">
      <c r="A5" s="530"/>
      <c r="B5" s="531"/>
      <c r="C5" s="531"/>
      <c r="D5" s="531"/>
      <c r="E5" s="532"/>
      <c r="G5" s="94" t="s">
        <v>37</v>
      </c>
      <c r="H5" s="46"/>
      <c r="I5" s="536"/>
      <c r="J5" s="536"/>
      <c r="K5" s="47" t="s">
        <v>38</v>
      </c>
      <c r="L5" s="48"/>
    </row>
    <row r="6" spans="1:12" s="43" customFormat="1" ht="5.25" customHeight="1">
      <c r="A6" s="530"/>
      <c r="B6" s="531"/>
      <c r="C6" s="531"/>
      <c r="D6" s="531"/>
      <c r="E6" s="532"/>
      <c r="G6" s="52"/>
      <c r="H6" s="52"/>
      <c r="I6" s="52"/>
    </row>
    <row r="7" spans="1:12" ht="7.8" customHeight="1" thickBot="1">
      <c r="A7" s="533"/>
      <c r="B7" s="534"/>
      <c r="C7" s="534"/>
      <c r="D7" s="534"/>
      <c r="E7" s="535"/>
    </row>
    <row r="8" spans="1:12" ht="4.2" customHeight="1"/>
    <row r="9" spans="1:12" ht="19.2" customHeight="1" thickBot="1">
      <c r="A9" s="537"/>
      <c r="B9" s="537"/>
      <c r="C9" s="537"/>
      <c r="D9" s="537"/>
      <c r="E9" s="537"/>
      <c r="F9" s="537"/>
      <c r="G9" s="537"/>
      <c r="H9" s="537"/>
      <c r="I9" s="537"/>
      <c r="J9" s="537"/>
      <c r="K9" s="537"/>
      <c r="L9" s="537"/>
    </row>
    <row r="10" spans="1:12" ht="33.6" customHeight="1" thickBot="1">
      <c r="A10" s="538" t="s">
        <v>39</v>
      </c>
      <c r="B10" s="539"/>
      <c r="C10" s="540"/>
      <c r="D10" s="54">
        <f>'Jun 26 Return'!D60</f>
        <v>0</v>
      </c>
      <c r="E10" s="541" t="s">
        <v>599</v>
      </c>
      <c r="F10" s="542"/>
      <c r="G10" s="542"/>
      <c r="H10" s="542"/>
      <c r="I10" s="542"/>
      <c r="J10" s="542"/>
      <c r="K10" s="542"/>
      <c r="L10" s="543"/>
    </row>
    <row r="11" spans="1:12" ht="19.5" customHeight="1" thickBot="1">
      <c r="A11" s="395"/>
      <c r="B11" s="395"/>
      <c r="C11" s="395"/>
      <c r="D11" s="396"/>
      <c r="E11" s="544" t="s">
        <v>40</v>
      </c>
      <c r="F11" s="545"/>
      <c r="G11" s="545"/>
      <c r="H11" s="545"/>
      <c r="I11" s="545"/>
      <c r="J11" s="545"/>
      <c r="K11" s="545"/>
      <c r="L11" s="546"/>
    </row>
    <row r="12" spans="1:12" ht="19.5" customHeight="1" thickBot="1">
      <c r="A12" s="500" t="s">
        <v>600</v>
      </c>
      <c r="B12" s="500"/>
      <c r="C12" s="500"/>
      <c r="D12" s="56"/>
      <c r="E12" s="57" t="s">
        <v>41</v>
      </c>
      <c r="F12" s="525">
        <v>46295</v>
      </c>
      <c r="G12" s="525"/>
      <c r="H12" s="525"/>
      <c r="I12" s="525"/>
      <c r="J12" s="525"/>
      <c r="K12" s="525"/>
      <c r="L12" s="526"/>
    </row>
    <row r="13" spans="1:12" ht="19.5" customHeight="1">
      <c r="A13" s="58">
        <v>1000</v>
      </c>
      <c r="B13" s="256" t="s">
        <v>601</v>
      </c>
      <c r="C13" s="60">
        <f>'Sep 26 Book'!D9</f>
        <v>0</v>
      </c>
      <c r="D13" s="56"/>
      <c r="E13" s="61" t="s">
        <v>602</v>
      </c>
      <c r="F13" s="547">
        <f>'Info about Council'!C4</f>
        <v>0</v>
      </c>
      <c r="G13" s="547"/>
      <c r="H13" s="547"/>
      <c r="I13" s="547"/>
      <c r="J13" s="547"/>
      <c r="K13" s="547"/>
      <c r="L13" s="548"/>
    </row>
    <row r="14" spans="1:12" ht="19.5" customHeight="1">
      <c r="A14" s="67">
        <v>1001</v>
      </c>
      <c r="B14" s="397" t="s">
        <v>42</v>
      </c>
      <c r="C14" s="64">
        <f>'Sep 26 Book'!D10</f>
        <v>0</v>
      </c>
      <c r="D14" s="56"/>
      <c r="E14" s="65" t="s">
        <v>603</v>
      </c>
      <c r="F14" s="547">
        <f>'Info about Council'!C5</f>
        <v>0</v>
      </c>
      <c r="G14" s="547"/>
      <c r="H14" s="547"/>
      <c r="I14" s="547"/>
      <c r="J14" s="547"/>
      <c r="K14" s="547"/>
      <c r="L14" s="548"/>
    </row>
    <row r="15" spans="1:12" ht="19.5" customHeight="1" thickBot="1">
      <c r="A15" s="62">
        <v>1002</v>
      </c>
      <c r="B15" s="257" t="s">
        <v>44</v>
      </c>
      <c r="C15" s="64">
        <f>'Sep 26 Book'!D11</f>
        <v>0</v>
      </c>
      <c r="D15" s="56"/>
      <c r="E15" s="66" t="s">
        <v>48</v>
      </c>
      <c r="F15" s="549">
        <f>'Info about Council'!C6</f>
        <v>0</v>
      </c>
      <c r="G15" s="549"/>
      <c r="H15" s="549"/>
      <c r="I15" s="549"/>
      <c r="J15" s="549"/>
      <c r="K15" s="549"/>
      <c r="L15" s="550"/>
    </row>
    <row r="16" spans="1:12" ht="19.5" customHeight="1">
      <c r="A16" s="62">
        <v>1003</v>
      </c>
      <c r="B16" s="257" t="s">
        <v>46</v>
      </c>
      <c r="C16" s="64">
        <f>'Sep 26 Book'!D12</f>
        <v>0</v>
      </c>
      <c r="E16" s="53"/>
      <c r="F16" s="551"/>
      <c r="G16" s="551"/>
      <c r="H16" s="551"/>
      <c r="I16" s="551"/>
      <c r="J16" s="551"/>
      <c r="K16" s="551"/>
      <c r="L16" s="551"/>
    </row>
    <row r="17" spans="1:12" ht="19.5" customHeight="1">
      <c r="A17" s="62">
        <v>1004</v>
      </c>
      <c r="B17" s="257" t="s">
        <v>47</v>
      </c>
      <c r="C17" s="64">
        <f>'Sep 26 Book'!D13</f>
        <v>0</v>
      </c>
      <c r="F17" s="553"/>
      <c r="G17" s="553"/>
      <c r="H17" s="553"/>
      <c r="I17" s="553"/>
      <c r="J17" s="553"/>
      <c r="K17" s="553"/>
      <c r="L17" s="553"/>
    </row>
    <row r="18" spans="1:12" ht="19.5" customHeight="1">
      <c r="A18" s="67">
        <v>1005</v>
      </c>
      <c r="B18" s="257" t="s">
        <v>49</v>
      </c>
      <c r="C18" s="64">
        <f>'Sep 26 Book'!D14</f>
        <v>0</v>
      </c>
      <c r="D18" s="398" t="s">
        <v>50</v>
      </c>
      <c r="E18" s="516">
        <f>'Sep 26 Book'!C14</f>
        <v>0</v>
      </c>
      <c r="F18" s="517"/>
      <c r="G18" s="517"/>
      <c r="H18" s="517"/>
      <c r="I18" s="517"/>
      <c r="J18" s="517"/>
      <c r="K18" s="517"/>
      <c r="L18" s="552"/>
    </row>
    <row r="19" spans="1:12" ht="19.5" customHeight="1">
      <c r="A19" s="399">
        <v>1007</v>
      </c>
      <c r="B19" s="257" t="s">
        <v>51</v>
      </c>
      <c r="C19" s="64">
        <f>'Sep 26 Book'!D15</f>
        <v>0</v>
      </c>
      <c r="D19" s="398" t="s">
        <v>50</v>
      </c>
      <c r="E19" s="516">
        <f>'Sep 26 Book'!C15</f>
        <v>0</v>
      </c>
      <c r="F19" s="517"/>
      <c r="G19" s="517"/>
      <c r="H19" s="517"/>
      <c r="I19" s="517"/>
      <c r="J19" s="517"/>
      <c r="K19" s="517"/>
      <c r="L19" s="552"/>
    </row>
    <row r="20" spans="1:12" ht="18">
      <c r="A20" s="67">
        <v>1008</v>
      </c>
      <c r="B20" s="397" t="s">
        <v>54</v>
      </c>
      <c r="C20" s="64">
        <f>'Sep 26 Book'!D16</f>
        <v>0</v>
      </c>
      <c r="D20" s="400"/>
      <c r="E20" s="554"/>
      <c r="F20" s="555"/>
      <c r="G20" s="555"/>
      <c r="H20" s="555"/>
      <c r="I20" s="555"/>
      <c r="J20" s="555"/>
      <c r="K20" s="555"/>
      <c r="L20" s="556"/>
    </row>
    <row r="21" spans="1:12" ht="18.600000000000001" thickBot="1">
      <c r="A21" s="62">
        <v>1009</v>
      </c>
      <c r="B21" s="257" t="s">
        <v>56</v>
      </c>
      <c r="C21" s="64">
        <f>'Sep 26 Book'!D17</f>
        <v>0</v>
      </c>
      <c r="D21" s="102" t="s">
        <v>50</v>
      </c>
      <c r="E21" s="557">
        <f>'Sep 26 Book'!C17</f>
        <v>0</v>
      </c>
      <c r="F21" s="558"/>
      <c r="G21" s="558"/>
      <c r="H21" s="558"/>
      <c r="I21" s="558"/>
      <c r="J21" s="559"/>
      <c r="K21" s="401" t="s">
        <v>57</v>
      </c>
      <c r="L21" s="402"/>
    </row>
    <row r="22" spans="1:12" ht="18.600000000000001" customHeight="1" thickBot="1">
      <c r="A22" s="190">
        <v>1010</v>
      </c>
      <c r="B22" s="403" t="s">
        <v>58</v>
      </c>
      <c r="C22" s="71">
        <f>'Sep 26 Book'!D18</f>
        <v>0</v>
      </c>
      <c r="D22" s="560" t="s">
        <v>606</v>
      </c>
      <c r="E22" s="560"/>
      <c r="F22" s="560"/>
      <c r="G22" s="560"/>
      <c r="H22" s="560"/>
      <c r="I22" s="560"/>
      <c r="J22" s="560"/>
      <c r="K22" s="560"/>
      <c r="L22" s="561"/>
    </row>
    <row r="23" spans="1:12" s="43" customFormat="1" ht="19.5" customHeight="1" thickBot="1">
      <c r="A23" s="758" t="s">
        <v>59</v>
      </c>
      <c r="B23" s="758"/>
      <c r="C23" s="759"/>
      <c r="D23" s="562"/>
      <c r="E23" s="563"/>
      <c r="F23" s="563"/>
      <c r="G23" s="563"/>
      <c r="H23" s="563"/>
      <c r="I23" s="563"/>
      <c r="J23" s="563"/>
      <c r="K23" s="563"/>
      <c r="L23" s="564"/>
    </row>
    <row r="24" spans="1:12" s="43" customFormat="1" ht="19.5" customHeight="1">
      <c r="A24" s="58">
        <v>5002</v>
      </c>
      <c r="B24" s="59" t="s">
        <v>55</v>
      </c>
      <c r="C24" s="454">
        <f>'Sep 26 Book'!D20</f>
        <v>0</v>
      </c>
      <c r="D24" s="451"/>
      <c r="E24" s="522"/>
      <c r="F24" s="523"/>
      <c r="G24" s="523"/>
      <c r="H24" s="523"/>
      <c r="I24" s="523"/>
      <c r="J24" s="523"/>
      <c r="K24" s="523"/>
      <c r="L24" s="524"/>
    </row>
    <row r="25" spans="1:12" s="43" customFormat="1" ht="19.5" customHeight="1">
      <c r="A25" s="62">
        <v>2001</v>
      </c>
      <c r="B25" s="63" t="s">
        <v>60</v>
      </c>
      <c r="C25" s="455">
        <f>'Sep 26 Book'!D21</f>
        <v>0</v>
      </c>
      <c r="D25" s="452" t="s">
        <v>50</v>
      </c>
      <c r="E25" s="516">
        <f>'Sep 26 Book'!C21</f>
        <v>0</v>
      </c>
      <c r="F25" s="517"/>
      <c r="G25" s="517"/>
      <c r="H25" s="517"/>
      <c r="I25" s="517"/>
      <c r="J25" s="517"/>
      <c r="K25" s="518" t="s">
        <v>61</v>
      </c>
      <c r="L25" s="519"/>
    </row>
    <row r="26" spans="1:12" s="43" customFormat="1" ht="33.6" customHeight="1" thickBot="1">
      <c r="A26" s="69">
        <v>2002</v>
      </c>
      <c r="B26" s="453" t="s">
        <v>62</v>
      </c>
      <c r="C26" s="456">
        <f>'Sep 26 Book'!D22</f>
        <v>0</v>
      </c>
      <c r="D26" s="77" t="s">
        <v>50</v>
      </c>
      <c r="E26" s="516">
        <f>'Sep 26 Book'!C22</f>
        <v>0</v>
      </c>
      <c r="F26" s="517"/>
      <c r="G26" s="517"/>
      <c r="H26" s="517"/>
      <c r="I26" s="517"/>
      <c r="J26" s="517"/>
      <c r="K26" s="520" t="s">
        <v>63</v>
      </c>
      <c r="L26" s="521"/>
    </row>
    <row r="27" spans="1:12" s="43" customFormat="1" ht="19.2" customHeight="1" thickBot="1">
      <c r="A27" s="756" t="s">
        <v>64</v>
      </c>
      <c r="B27" s="757"/>
      <c r="C27" s="457" t="s">
        <v>65</v>
      </c>
      <c r="D27" s="79">
        <f>SUM(C13:C26)</f>
        <v>0</v>
      </c>
      <c r="E27" s="508"/>
      <c r="F27" s="509"/>
      <c r="G27" s="509"/>
      <c r="H27" s="509"/>
      <c r="I27" s="509"/>
      <c r="J27" s="509"/>
      <c r="K27" s="509"/>
      <c r="L27" s="80"/>
    </row>
    <row r="28" spans="1:12" s="43" customFormat="1" ht="19.5" customHeight="1">
      <c r="E28" s="510"/>
      <c r="F28" s="510"/>
      <c r="G28" s="510"/>
      <c r="H28" s="510"/>
      <c r="I28" s="510"/>
      <c r="J28" s="510"/>
      <c r="K28" s="510"/>
    </row>
    <row r="29" spans="1:12" s="43" customFormat="1" ht="19.2" customHeight="1">
      <c r="A29" s="500" t="s">
        <v>66</v>
      </c>
      <c r="B29" s="500"/>
      <c r="C29" s="500"/>
      <c r="E29" s="511" t="s">
        <v>67</v>
      </c>
      <c r="F29" s="512"/>
      <c r="G29" s="512"/>
      <c r="H29" s="512"/>
      <c r="I29" s="512"/>
      <c r="J29" s="512"/>
      <c r="K29" s="513"/>
    </row>
    <row r="30" spans="1:12" s="43" customFormat="1" ht="18.600000000000001" thickBot="1">
      <c r="A30" s="500" t="s">
        <v>68</v>
      </c>
      <c r="B30" s="500"/>
      <c r="C30" s="500"/>
      <c r="D30" s="81"/>
      <c r="E30" s="501" t="s">
        <v>604</v>
      </c>
      <c r="F30" s="502"/>
      <c r="G30" s="502"/>
      <c r="H30" s="502"/>
      <c r="I30" s="502"/>
      <c r="J30" s="83"/>
      <c r="K30" s="84">
        <f>D60</f>
        <v>0</v>
      </c>
    </row>
    <row r="31" spans="1:12" s="43" customFormat="1" ht="18" customHeight="1" thickBot="1">
      <c r="A31" s="58">
        <v>3001</v>
      </c>
      <c r="B31" s="59" t="s">
        <v>69</v>
      </c>
      <c r="C31" s="60">
        <f>'Sep 26 Book'!D27</f>
        <v>0</v>
      </c>
      <c r="D31" s="56"/>
      <c r="E31" s="501" t="s">
        <v>70</v>
      </c>
      <c r="F31" s="502"/>
      <c r="G31" s="502"/>
      <c r="H31" s="502"/>
      <c r="I31" s="502"/>
      <c r="J31" s="85"/>
      <c r="K31" s="86">
        <f>-'Sep 26 Book'!D62</f>
        <v>0</v>
      </c>
      <c r="L31" s="87" t="s">
        <v>71</v>
      </c>
    </row>
    <row r="32" spans="1:12" s="43" customFormat="1" ht="18.600000000000001" thickBot="1">
      <c r="A32" s="67">
        <v>3002</v>
      </c>
      <c r="B32" s="88" t="s">
        <v>72</v>
      </c>
      <c r="C32" s="64">
        <f>'Sep 26 Book'!D28</f>
        <v>0</v>
      </c>
      <c r="D32" s="56"/>
      <c r="E32" s="501" t="s">
        <v>73</v>
      </c>
      <c r="F32" s="502"/>
      <c r="G32" s="502"/>
      <c r="H32" s="502"/>
      <c r="I32" s="502"/>
      <c r="J32" s="89" t="s">
        <v>74</v>
      </c>
      <c r="K32" s="90">
        <f>K30+K31</f>
        <v>0</v>
      </c>
    </row>
    <row r="33" spans="1:12" s="43" customFormat="1" ht="18">
      <c r="A33" s="62">
        <v>3003</v>
      </c>
      <c r="B33" s="63" t="s">
        <v>75</v>
      </c>
      <c r="C33" s="64">
        <f>'Sep 26 Book'!D29</f>
        <v>0</v>
      </c>
      <c r="D33" s="56"/>
      <c r="E33" s="565"/>
      <c r="F33" s="566"/>
      <c r="G33" s="566"/>
      <c r="H33" s="566"/>
      <c r="I33" s="566"/>
      <c r="J33" s="566"/>
      <c r="K33" s="567"/>
    </row>
    <row r="34" spans="1:12" s="43" customFormat="1" ht="18">
      <c r="A34" s="67">
        <v>3004</v>
      </c>
      <c r="B34" s="63" t="s">
        <v>76</v>
      </c>
      <c r="C34" s="64">
        <f>'Sep 26 Book'!D30</f>
        <v>0</v>
      </c>
      <c r="D34" s="56"/>
      <c r="E34" s="503" t="s">
        <v>77</v>
      </c>
      <c r="F34" s="504"/>
      <c r="G34" s="504"/>
      <c r="H34" s="504"/>
      <c r="I34" s="504"/>
      <c r="J34" s="504"/>
      <c r="K34" s="505"/>
    </row>
    <row r="35" spans="1:12" s="43" customFormat="1" ht="18">
      <c r="A35" s="62">
        <v>3005</v>
      </c>
      <c r="B35" s="63" t="s">
        <v>78</v>
      </c>
      <c r="C35" s="64">
        <f>'Sep 26 Book'!D31</f>
        <v>0</v>
      </c>
      <c r="D35" s="56"/>
      <c r="E35" s="570" t="s">
        <v>79</v>
      </c>
      <c r="F35" s="571"/>
      <c r="G35" s="571"/>
      <c r="H35" s="571"/>
      <c r="I35" s="571"/>
      <c r="J35" s="572"/>
      <c r="K35" s="92">
        <f>'Sep 26 Book'!D65</f>
        <v>0</v>
      </c>
      <c r="L35" s="91"/>
    </row>
    <row r="36" spans="1:12" s="43" customFormat="1" ht="19.5" customHeight="1">
      <c r="A36" s="67">
        <v>3006</v>
      </c>
      <c r="B36" s="63" t="s">
        <v>80</v>
      </c>
      <c r="C36" s="64">
        <f>'Sep 26 Book'!D32</f>
        <v>0</v>
      </c>
      <c r="D36" s="56"/>
      <c r="E36" s="573" t="s">
        <v>81</v>
      </c>
      <c r="F36" s="574"/>
      <c r="G36" s="574"/>
      <c r="H36" s="574"/>
      <c r="I36" s="574"/>
      <c r="J36" s="404" t="s">
        <v>82</v>
      </c>
      <c r="K36" s="92">
        <f>'Sep 26 Book'!D66</f>
        <v>0</v>
      </c>
      <c r="L36" s="87" t="s">
        <v>83</v>
      </c>
    </row>
    <row r="37" spans="1:12" s="43" customFormat="1" ht="19.5" customHeight="1">
      <c r="A37" s="62">
        <v>3007</v>
      </c>
      <c r="B37" s="63" t="s">
        <v>84</v>
      </c>
      <c r="C37" s="64">
        <f>'Sep 26 Book'!D33</f>
        <v>0</v>
      </c>
      <c r="D37" s="56"/>
      <c r="E37" s="568" t="s">
        <v>244</v>
      </c>
      <c r="F37" s="569"/>
      <c r="G37" s="569"/>
      <c r="H37" s="569"/>
      <c r="I37" s="569"/>
      <c r="J37" s="121"/>
      <c r="K37" s="92">
        <f>'Sep 26 Book'!D67</f>
        <v>0</v>
      </c>
      <c r="L37" s="91"/>
    </row>
    <row r="38" spans="1:12" s="43" customFormat="1" ht="19.5" customHeight="1">
      <c r="A38" s="67">
        <v>3008</v>
      </c>
      <c r="B38" s="63" t="s">
        <v>85</v>
      </c>
      <c r="C38" s="64">
        <f>'Sep 26 Book'!D34</f>
        <v>0</v>
      </c>
      <c r="D38" s="56"/>
      <c r="E38" s="575" t="s">
        <v>86</v>
      </c>
      <c r="F38" s="576"/>
      <c r="G38" s="576"/>
      <c r="H38" s="576"/>
      <c r="I38" s="576"/>
      <c r="J38" s="405" t="s">
        <v>87</v>
      </c>
      <c r="K38" s="406">
        <f>SUM(K35:K37)</f>
        <v>0</v>
      </c>
      <c r="L38" s="407">
        <f>K32-K38</f>
        <v>0</v>
      </c>
    </row>
    <row r="39" spans="1:12" s="43" customFormat="1" ht="19.5" customHeight="1">
      <c r="A39" s="62">
        <v>3009</v>
      </c>
      <c r="B39" s="63" t="s">
        <v>88</v>
      </c>
      <c r="C39" s="64">
        <f>'Sep 26 Book'!D35</f>
        <v>0</v>
      </c>
      <c r="D39" s="56"/>
      <c r="E39" s="577"/>
      <c r="F39" s="577"/>
      <c r="G39" s="577"/>
      <c r="H39" s="577"/>
      <c r="I39" s="577"/>
      <c r="J39" s="577"/>
      <c r="K39" s="578"/>
      <c r="L39" s="408" t="s">
        <v>89</v>
      </c>
    </row>
    <row r="40" spans="1:12" s="43" customFormat="1" ht="19.5" customHeight="1" thickBot="1">
      <c r="A40" s="190">
        <v>3010</v>
      </c>
      <c r="B40" s="70" t="s">
        <v>90</v>
      </c>
      <c r="C40" s="71">
        <f>'Sep 26 Book'!D36</f>
        <v>0</v>
      </c>
      <c r="D40" s="68" t="s">
        <v>50</v>
      </c>
      <c r="E40" s="579">
        <f>'Sep 26 Book'!C36</f>
        <v>0</v>
      </c>
      <c r="F40" s="580"/>
      <c r="G40" s="580"/>
      <c r="H40" s="580"/>
      <c r="I40" s="580"/>
      <c r="J40" s="580"/>
      <c r="K40" s="580"/>
      <c r="L40" s="95"/>
    </row>
    <row r="41" spans="1:12" s="43" customFormat="1" ht="19.5" customHeight="1" thickBot="1">
      <c r="A41" s="55" t="s">
        <v>91</v>
      </c>
      <c r="D41" s="96"/>
      <c r="E41" s="49"/>
      <c r="F41" s="49"/>
      <c r="G41" s="49"/>
      <c r="H41" s="49"/>
      <c r="I41" s="49"/>
      <c r="J41" s="49"/>
      <c r="K41" s="49"/>
    </row>
    <row r="42" spans="1:12" s="43" customFormat="1" ht="19.5" customHeight="1">
      <c r="A42" s="58">
        <v>4000</v>
      </c>
      <c r="B42" s="409" t="s">
        <v>605</v>
      </c>
      <c r="C42" s="60">
        <f>'Sep 26 Book'!D38</f>
        <v>0</v>
      </c>
      <c r="D42" s="68" t="s">
        <v>50</v>
      </c>
      <c r="E42" s="489">
        <f>'Sep 26 Book'!C38</f>
        <v>0</v>
      </c>
      <c r="F42" s="490"/>
      <c r="G42" s="490"/>
      <c r="H42" s="490"/>
      <c r="I42" s="490"/>
      <c r="J42" s="490"/>
      <c r="K42" s="490"/>
      <c r="L42" s="410"/>
    </row>
    <row r="43" spans="1:12" s="43" customFormat="1" ht="19.5" customHeight="1">
      <c r="A43" s="62">
        <v>4001</v>
      </c>
      <c r="B43" s="63" t="s">
        <v>92</v>
      </c>
      <c r="C43" s="64">
        <f>'Sep 26 Book'!D39</f>
        <v>0</v>
      </c>
      <c r="D43" s="68" t="s">
        <v>50</v>
      </c>
      <c r="E43" s="489">
        <f>'Sep 26 Book'!C39</f>
        <v>0</v>
      </c>
      <c r="F43" s="490"/>
      <c r="G43" s="490"/>
      <c r="H43" s="490"/>
      <c r="I43" s="490"/>
      <c r="J43" s="490"/>
      <c r="K43" s="490"/>
      <c r="L43" s="95"/>
    </row>
    <row r="44" spans="1:12" s="43" customFormat="1" ht="19.5" customHeight="1">
      <c r="A44" s="62">
        <v>4002</v>
      </c>
      <c r="B44" s="411" t="s">
        <v>93</v>
      </c>
      <c r="C44" s="64">
        <f>'Sep 26 Book'!D40</f>
        <v>0</v>
      </c>
      <c r="D44" s="68" t="s">
        <v>50</v>
      </c>
      <c r="E44" s="489">
        <f>'Sep 26 Book'!C40</f>
        <v>0</v>
      </c>
      <c r="F44" s="490"/>
      <c r="G44" s="490"/>
      <c r="H44" s="490"/>
      <c r="I44" s="490"/>
      <c r="J44" s="490"/>
      <c r="K44" s="490"/>
      <c r="L44" s="97"/>
    </row>
    <row r="45" spans="1:12" s="43" customFormat="1" ht="19.5" customHeight="1">
      <c r="A45" s="62">
        <v>4003</v>
      </c>
      <c r="B45" s="63" t="s">
        <v>94</v>
      </c>
      <c r="C45" s="64">
        <f>'Sep 26 Book'!D41</f>
        <v>0</v>
      </c>
      <c r="E45" s="581" t="s">
        <v>95</v>
      </c>
      <c r="F45" s="581"/>
      <c r="G45" s="581"/>
      <c r="H45" s="581"/>
      <c r="I45" s="581"/>
      <c r="J45" s="581"/>
      <c r="K45" s="581"/>
    </row>
    <row r="46" spans="1:12" ht="18.600000000000001" thickBot="1">
      <c r="A46" s="69">
        <v>4004</v>
      </c>
      <c r="B46" s="70" t="s">
        <v>96</v>
      </c>
      <c r="C46" s="71">
        <f>'Sep 26 Book'!D42</f>
        <v>0</v>
      </c>
      <c r="E46" s="412" t="s">
        <v>97</v>
      </c>
      <c r="F46" s="582" t="s">
        <v>98</v>
      </c>
      <c r="G46" s="583"/>
      <c r="H46" s="584" t="s">
        <v>99</v>
      </c>
      <c r="I46" s="585"/>
      <c r="J46" s="584" t="s">
        <v>100</v>
      </c>
      <c r="K46" s="585"/>
    </row>
    <row r="47" spans="1:12" s="43" customFormat="1" ht="19.2" customHeight="1">
      <c r="D47" s="56"/>
      <c r="E47" s="98"/>
      <c r="F47" s="494"/>
      <c r="G47" s="495"/>
      <c r="H47" s="496"/>
      <c r="I47" s="497"/>
      <c r="J47" s="498"/>
      <c r="K47" s="499"/>
    </row>
    <row r="48" spans="1:12" s="43" customFormat="1" ht="19.5" customHeight="1">
      <c r="B48" s="99"/>
      <c r="C48" s="99"/>
      <c r="D48" s="50"/>
      <c r="E48" s="98"/>
      <c r="F48" s="494"/>
      <c r="G48" s="495"/>
      <c r="H48" s="496"/>
      <c r="I48" s="497"/>
      <c r="J48" s="498"/>
      <c r="K48" s="499"/>
    </row>
    <row r="49" spans="1:12" s="43" customFormat="1" ht="19.5" customHeight="1" thickBot="1">
      <c r="A49" s="82" t="s">
        <v>101</v>
      </c>
      <c r="B49" s="82"/>
      <c r="C49" s="82"/>
      <c r="D49" s="50"/>
      <c r="E49" s="98"/>
      <c r="F49" s="494"/>
      <c r="G49" s="495"/>
      <c r="H49" s="496"/>
      <c r="I49" s="497"/>
      <c r="J49" s="498"/>
      <c r="K49" s="499"/>
      <c r="L49" s="55"/>
    </row>
    <row r="50" spans="1:12" s="43" customFormat="1" ht="19.2" customHeight="1">
      <c r="A50" s="58">
        <v>5002</v>
      </c>
      <c r="B50" s="59" t="s">
        <v>102</v>
      </c>
      <c r="C50" s="60">
        <f>'Sep 26 Book'!D44</f>
        <v>0</v>
      </c>
      <c r="D50" s="100"/>
      <c r="E50" s="98"/>
      <c r="F50" s="494"/>
      <c r="G50" s="495"/>
      <c r="H50" s="496"/>
      <c r="I50" s="497"/>
      <c r="J50" s="498"/>
      <c r="K50" s="499"/>
      <c r="L50" s="413">
        <f>SUM(F47:G51)</f>
        <v>0</v>
      </c>
    </row>
    <row r="51" spans="1:12" s="43" customFormat="1" ht="19.5" customHeight="1">
      <c r="A51" s="62">
        <v>5003</v>
      </c>
      <c r="B51" s="63" t="s">
        <v>103</v>
      </c>
      <c r="C51" s="64">
        <f>'Sep 26 Book'!D45</f>
        <v>0</v>
      </c>
      <c r="D51" s="100"/>
      <c r="E51" s="98"/>
      <c r="F51" s="494"/>
      <c r="G51" s="495"/>
      <c r="H51" s="496"/>
      <c r="I51" s="497"/>
      <c r="J51" s="498"/>
      <c r="K51" s="499"/>
      <c r="L51" s="414" t="s">
        <v>104</v>
      </c>
    </row>
    <row r="52" spans="1:12" s="43" customFormat="1" ht="19.2" customHeight="1">
      <c r="A52" s="62">
        <v>5004</v>
      </c>
      <c r="B52" s="63" t="s">
        <v>105</v>
      </c>
      <c r="C52" s="64">
        <f>'Sep 26 Book'!D46</f>
        <v>0</v>
      </c>
      <c r="D52" s="101" t="s">
        <v>106</v>
      </c>
    </row>
    <row r="53" spans="1:12" s="43" customFormat="1" ht="19.2" customHeight="1">
      <c r="A53" s="62">
        <v>5005</v>
      </c>
      <c r="B53" s="63" t="s">
        <v>107</v>
      </c>
      <c r="C53" s="64">
        <f>'Sep 26 Book'!D47</f>
        <v>0</v>
      </c>
      <c r="D53" s="102" t="s">
        <v>50</v>
      </c>
      <c r="E53" s="489">
        <f>'Sep 26 Book'!C47</f>
        <v>0</v>
      </c>
      <c r="F53" s="490"/>
      <c r="G53" s="490"/>
      <c r="H53" s="490"/>
      <c r="I53" s="490"/>
      <c r="J53" s="490"/>
      <c r="K53" s="490"/>
      <c r="L53" s="491"/>
    </row>
    <row r="54" spans="1:12" s="43" customFormat="1" ht="16.5" customHeight="1">
      <c r="A54" s="62">
        <v>5006</v>
      </c>
      <c r="B54" s="63" t="s">
        <v>108</v>
      </c>
      <c r="C54" s="64">
        <f>'Sep 26 Book'!D48</f>
        <v>0</v>
      </c>
      <c r="D54" s="102" t="s">
        <v>50</v>
      </c>
      <c r="E54" s="489">
        <f>'Sep 26 Book'!C48</f>
        <v>0</v>
      </c>
      <c r="F54" s="490"/>
      <c r="G54" s="490"/>
      <c r="H54" s="490"/>
      <c r="I54" s="492" t="s">
        <v>109</v>
      </c>
      <c r="J54" s="492"/>
      <c r="K54" s="492"/>
      <c r="L54" s="493"/>
    </row>
    <row r="55" spans="1:12" s="43" customFormat="1" ht="19.5" customHeight="1">
      <c r="A55" s="62">
        <v>5007</v>
      </c>
      <c r="B55" s="63" t="s">
        <v>110</v>
      </c>
      <c r="C55" s="64">
        <f>'Sep 26 Book'!D49</f>
        <v>0</v>
      </c>
      <c r="D55" s="102" t="s">
        <v>50</v>
      </c>
      <c r="E55" s="489">
        <f>'Sep 26 Book'!C49</f>
        <v>0</v>
      </c>
      <c r="F55" s="490"/>
      <c r="G55" s="490"/>
      <c r="H55" s="490"/>
      <c r="I55" s="490"/>
      <c r="J55" s="490"/>
      <c r="K55" s="586" t="s">
        <v>111</v>
      </c>
      <c r="L55" s="587"/>
    </row>
    <row r="56" spans="1:12" s="43" customFormat="1" ht="33" customHeight="1" thickBot="1">
      <c r="A56" s="69">
        <v>5008</v>
      </c>
      <c r="B56" s="103" t="s">
        <v>112</v>
      </c>
      <c r="C56" s="71">
        <f>'Sep 26 Book'!D50</f>
        <v>0</v>
      </c>
      <c r="D56" s="102" t="s">
        <v>50</v>
      </c>
      <c r="E56" s="588">
        <f>'Sep 26 Book'!C50</f>
        <v>0</v>
      </c>
      <c r="F56" s="589"/>
      <c r="G56" s="589"/>
      <c r="H56" s="589"/>
      <c r="I56" s="589"/>
      <c r="J56" s="589"/>
      <c r="K56" s="586" t="s">
        <v>113</v>
      </c>
      <c r="L56" s="587"/>
    </row>
    <row r="57" spans="1:12" s="43" customFormat="1" ht="7.8" customHeight="1" thickBot="1"/>
    <row r="58" spans="1:12" s="43" customFormat="1" ht="16.2" thickBot="1">
      <c r="A58" s="104" t="s">
        <v>114</v>
      </c>
      <c r="B58" s="105"/>
      <c r="C58" s="106" t="s">
        <v>115</v>
      </c>
      <c r="D58" s="107">
        <f>SUM(C31:C56)</f>
        <v>0</v>
      </c>
      <c r="E58" s="108"/>
      <c r="F58" s="590" t="s">
        <v>116</v>
      </c>
      <c r="G58" s="591"/>
      <c r="H58" s="591"/>
      <c r="I58" s="591"/>
      <c r="J58" s="591"/>
      <c r="K58" s="591"/>
      <c r="L58" s="592"/>
    </row>
    <row r="59" spans="1:12" s="43" customFormat="1" ht="6.6" customHeight="1" thickBot="1">
      <c r="F59" s="593"/>
      <c r="G59" s="594"/>
      <c r="H59" s="594"/>
      <c r="I59" s="594"/>
      <c r="J59" s="594"/>
      <c r="K59" s="594"/>
      <c r="L59" s="595"/>
    </row>
    <row r="60" spans="1:12" s="43" customFormat="1" ht="19.5" customHeight="1" thickBot="1">
      <c r="A60" s="602" t="s">
        <v>117</v>
      </c>
      <c r="B60" s="603"/>
      <c r="C60" s="604"/>
      <c r="D60" s="109">
        <f>D10+D27-D58</f>
        <v>0</v>
      </c>
      <c r="E60" s="110" t="s">
        <v>118</v>
      </c>
      <c r="F60" s="596"/>
      <c r="G60" s="597"/>
      <c r="H60" s="597"/>
      <c r="I60" s="597"/>
      <c r="J60" s="597"/>
      <c r="K60" s="597"/>
      <c r="L60" s="598"/>
    </row>
    <row r="61" spans="1:12" s="43" customFormat="1" ht="5.4" customHeight="1">
      <c r="F61" s="596"/>
      <c r="G61" s="597"/>
      <c r="H61" s="597"/>
      <c r="I61" s="597"/>
      <c r="J61" s="597"/>
      <c r="K61" s="597"/>
      <c r="L61" s="598"/>
    </row>
    <row r="62" spans="1:12" s="43" customFormat="1" ht="18.600000000000001" customHeight="1">
      <c r="F62" s="596"/>
      <c r="G62" s="597"/>
      <c r="H62" s="597"/>
      <c r="I62" s="597"/>
      <c r="J62" s="597"/>
      <c r="K62" s="597"/>
      <c r="L62" s="598"/>
    </row>
    <row r="63" spans="1:12" s="43" customFormat="1">
      <c r="A63" s="111" t="s">
        <v>119</v>
      </c>
      <c r="B63" s="112"/>
      <c r="C63" s="605"/>
      <c r="D63" s="605"/>
      <c r="E63" s="605"/>
      <c r="F63" s="596"/>
      <c r="G63" s="597"/>
      <c r="H63" s="597"/>
      <c r="I63" s="597"/>
      <c r="J63" s="597"/>
      <c r="K63" s="597"/>
      <c r="L63" s="598"/>
    </row>
    <row r="64" spans="1:12" s="43" customFormat="1" ht="32.4" customHeight="1">
      <c r="A64" s="608">
        <f>'Info about Council'!C13</f>
        <v>0</v>
      </c>
      <c r="B64" s="609"/>
      <c r="C64" s="609"/>
      <c r="D64" s="609"/>
      <c r="E64" s="610"/>
      <c r="F64" s="596"/>
      <c r="G64" s="597"/>
      <c r="H64" s="597"/>
      <c r="I64" s="597"/>
      <c r="J64" s="597"/>
      <c r="K64" s="597"/>
      <c r="L64" s="598"/>
    </row>
    <row r="65" spans="1:12" ht="3.75" customHeight="1">
      <c r="A65" s="415"/>
      <c r="B65" s="416"/>
      <c r="C65" s="416"/>
      <c r="D65" s="416"/>
      <c r="E65" s="417"/>
      <c r="F65" s="596"/>
      <c r="G65" s="597"/>
      <c r="H65" s="597"/>
      <c r="I65" s="597"/>
      <c r="J65" s="597"/>
      <c r="K65" s="597"/>
      <c r="L65" s="598"/>
    </row>
    <row r="66" spans="1:12" s="43" customFormat="1" ht="26.4" customHeight="1">
      <c r="A66" s="113" t="s">
        <v>120</v>
      </c>
      <c r="B66" s="114">
        <f>'Info about Council'!C12</f>
        <v>0</v>
      </c>
      <c r="C66" s="113" t="s">
        <v>121</v>
      </c>
      <c r="D66" s="606">
        <f>'Info about Council'!C14</f>
        <v>0</v>
      </c>
      <c r="E66" s="607"/>
      <c r="F66" s="596"/>
      <c r="G66" s="597"/>
      <c r="H66" s="597"/>
      <c r="I66" s="597"/>
      <c r="J66" s="597"/>
      <c r="K66" s="597"/>
      <c r="L66" s="598"/>
    </row>
    <row r="67" spans="1:12" s="43" customFormat="1" ht="26.4" customHeight="1">
      <c r="F67" s="596"/>
      <c r="G67" s="597"/>
      <c r="H67" s="597"/>
      <c r="I67" s="597"/>
      <c r="J67" s="597"/>
      <c r="K67" s="597"/>
      <c r="L67" s="598"/>
    </row>
    <row r="68" spans="1:12" s="43" customFormat="1" ht="0.6" customHeight="1">
      <c r="F68" s="596"/>
      <c r="G68" s="597"/>
      <c r="H68" s="597"/>
      <c r="I68" s="597"/>
      <c r="J68" s="597"/>
      <c r="K68" s="597"/>
      <c r="L68" s="598"/>
    </row>
    <row r="69" spans="1:12" ht="22.8" customHeight="1" thickBot="1">
      <c r="F69" s="599"/>
      <c r="G69" s="600"/>
      <c r="H69" s="600"/>
      <c r="I69" s="600"/>
      <c r="J69" s="600"/>
      <c r="K69" s="600"/>
      <c r="L69" s="601"/>
    </row>
    <row r="70" spans="1:12" ht="16.5" customHeight="1"/>
    <row r="71" spans="1:12" ht="16.5" customHeight="1"/>
    <row r="72" spans="1:12" s="43" customFormat="1" ht="16.5" customHeight="1"/>
    <row r="73" spans="1:12" s="43" customFormat="1" ht="20.25" customHeight="1"/>
    <row r="74" spans="1:12" s="43" customFormat="1" ht="13.8">
      <c r="A74" s="52"/>
      <c r="B74" s="52"/>
      <c r="C74" s="52"/>
      <c r="D74" s="52"/>
      <c r="E74" s="52"/>
    </row>
    <row r="75" spans="1:12" s="43" customFormat="1" ht="13.8">
      <c r="A75" s="52"/>
      <c r="B75" s="52"/>
      <c r="C75" s="52"/>
      <c r="D75" s="52"/>
      <c r="E75" s="52"/>
    </row>
    <row r="76" spans="1:12" s="43" customFormat="1" ht="13.8">
      <c r="A76" s="52"/>
      <c r="B76" s="52"/>
      <c r="C76" s="52"/>
      <c r="D76" s="52"/>
      <c r="E76" s="52"/>
    </row>
    <row r="77" spans="1:12" s="43" customFormat="1" ht="13.8">
      <c r="A77" s="52"/>
      <c r="B77" s="52"/>
      <c r="C77" s="52"/>
      <c r="D77" s="52"/>
      <c r="E77" s="52"/>
    </row>
    <row r="78" spans="1:12" s="43" customFormat="1" ht="13.8">
      <c r="A78" s="52"/>
      <c r="B78" s="52"/>
      <c r="C78" s="52"/>
      <c r="D78" s="52"/>
      <c r="E78" s="52"/>
    </row>
    <row r="79" spans="1:12" s="43" customFormat="1" ht="13.8">
      <c r="A79" s="52"/>
      <c r="B79" s="52"/>
      <c r="C79" s="52"/>
      <c r="D79" s="52"/>
      <c r="E79" s="52"/>
    </row>
    <row r="80" spans="1:12" s="43" customFormat="1" ht="13.8">
      <c r="A80" s="52"/>
      <c r="B80" s="52"/>
      <c r="C80" s="52"/>
      <c r="D80" s="52"/>
      <c r="E80" s="52"/>
      <c r="F80" s="52"/>
      <c r="G80" s="52"/>
    </row>
    <row r="81" spans="1:7" s="43" customFormat="1" ht="13.8">
      <c r="A81" s="52"/>
      <c r="B81" s="52"/>
      <c r="C81" s="52"/>
      <c r="D81" s="52"/>
      <c r="E81" s="52"/>
      <c r="F81" s="52"/>
      <c r="G81" s="52"/>
    </row>
    <row r="82" spans="1:7" s="43" customFormat="1" ht="13.8">
      <c r="A82" s="52"/>
      <c r="B82" s="52"/>
      <c r="C82" s="52"/>
      <c r="D82" s="52"/>
      <c r="E82" s="52"/>
      <c r="F82" s="52"/>
      <c r="G82" s="52"/>
    </row>
    <row r="83" spans="1:7" s="43" customFormat="1" ht="13.8">
      <c r="A83" s="52"/>
      <c r="B83" s="52"/>
      <c r="C83" s="52"/>
      <c r="D83" s="52"/>
      <c r="E83" s="52"/>
      <c r="F83" s="52"/>
      <c r="G83" s="52"/>
    </row>
    <row r="84" spans="1:7" s="43" customFormat="1" ht="13.8">
      <c r="A84" s="52"/>
      <c r="B84" s="52"/>
      <c r="C84" s="52"/>
      <c r="D84" s="52"/>
      <c r="E84" s="52"/>
      <c r="F84" s="52"/>
      <c r="G84" s="52"/>
    </row>
    <row r="85" spans="1:7" s="43" customFormat="1" ht="13.8">
      <c r="A85" s="52"/>
      <c r="B85" s="52"/>
      <c r="C85" s="52"/>
      <c r="D85" s="52"/>
      <c r="E85" s="52"/>
      <c r="F85" s="52"/>
      <c r="G85" s="52"/>
    </row>
    <row r="86" spans="1:7" s="43" customFormat="1" ht="13.8">
      <c r="A86" s="52"/>
      <c r="B86" s="52"/>
      <c r="C86" s="52"/>
      <c r="D86" s="52"/>
      <c r="E86" s="52"/>
      <c r="F86" s="52"/>
      <c r="G86" s="52"/>
    </row>
    <row r="87" spans="1:7" s="43" customFormat="1" ht="13.8">
      <c r="A87" s="52"/>
      <c r="B87" s="52"/>
      <c r="C87" s="52"/>
      <c r="D87" s="52"/>
      <c r="E87" s="52"/>
      <c r="F87" s="52"/>
      <c r="G87" s="52"/>
    </row>
    <row r="88" spans="1:7" s="43" customFormat="1" ht="13.8">
      <c r="A88" s="52"/>
      <c r="B88" s="52"/>
      <c r="C88" s="52"/>
      <c r="D88" s="52"/>
      <c r="E88" s="52"/>
      <c r="F88" s="52"/>
      <c r="G88" s="52"/>
    </row>
    <row r="89" spans="1:7" s="43" customFormat="1" ht="13.8">
      <c r="A89" s="52"/>
      <c r="B89" s="52"/>
      <c r="C89" s="52"/>
      <c r="D89" s="52"/>
      <c r="E89" s="52"/>
      <c r="F89" s="52"/>
      <c r="G89" s="52"/>
    </row>
    <row r="90" spans="1:7" s="43" customFormat="1" ht="13.8">
      <c r="A90" s="52"/>
      <c r="B90" s="52"/>
      <c r="C90" s="52"/>
      <c r="D90" s="52"/>
      <c r="E90" s="52"/>
      <c r="F90" s="52"/>
      <c r="G90" s="52"/>
    </row>
    <row r="91" spans="1:7" s="43" customFormat="1" ht="13.8">
      <c r="A91" s="52"/>
      <c r="B91" s="52"/>
      <c r="C91" s="52"/>
      <c r="D91" s="52"/>
      <c r="E91" s="52"/>
      <c r="F91" s="52"/>
      <c r="G91" s="52"/>
    </row>
    <row r="92" spans="1:7" s="43" customFormat="1" ht="13.8">
      <c r="A92" s="52"/>
      <c r="B92" s="52"/>
      <c r="C92" s="52"/>
      <c r="D92" s="52"/>
      <c r="E92" s="52"/>
      <c r="F92" s="52"/>
      <c r="G92" s="52"/>
    </row>
    <row r="93" spans="1:7" s="43" customFormat="1" ht="13.8">
      <c r="A93" s="52"/>
      <c r="B93" s="52"/>
      <c r="C93" s="52"/>
      <c r="D93" s="52"/>
      <c r="E93" s="52"/>
      <c r="F93" s="52"/>
      <c r="G93" s="52"/>
    </row>
    <row r="94" spans="1:7" s="43" customFormat="1" ht="13.8">
      <c r="A94" s="52"/>
      <c r="B94" s="52"/>
      <c r="C94" s="52"/>
      <c r="D94" s="52"/>
      <c r="E94" s="52"/>
      <c r="F94" s="52"/>
      <c r="G94" s="52"/>
    </row>
    <row r="95" spans="1:7" s="43" customFormat="1" ht="13.8">
      <c r="A95" s="52"/>
      <c r="B95" s="52"/>
      <c r="C95" s="52"/>
      <c r="D95" s="52"/>
      <c r="E95" s="52"/>
      <c r="F95" s="52"/>
      <c r="G95" s="52"/>
    </row>
    <row r="96" spans="1:7" s="43" customFormat="1" ht="13.8">
      <c r="A96" s="52"/>
      <c r="B96" s="52"/>
      <c r="C96" s="52"/>
      <c r="D96" s="52"/>
      <c r="E96" s="52"/>
      <c r="F96" s="52"/>
      <c r="G96" s="52"/>
    </row>
    <row r="97" spans="1:7" s="43" customFormat="1" ht="13.8">
      <c r="A97" s="52"/>
      <c r="B97" s="52"/>
      <c r="C97" s="52"/>
      <c r="D97" s="52"/>
      <c r="E97" s="52"/>
      <c r="F97" s="52"/>
      <c r="G97" s="52"/>
    </row>
    <row r="98" spans="1:7" s="43" customFormat="1" ht="13.8">
      <c r="A98" s="52"/>
      <c r="B98" s="52"/>
      <c r="C98" s="52"/>
      <c r="D98" s="52"/>
      <c r="E98" s="52"/>
      <c r="F98" s="52"/>
      <c r="G98" s="52"/>
    </row>
    <row r="99" spans="1:7" s="43" customFormat="1" ht="13.8">
      <c r="A99" s="52"/>
      <c r="B99" s="52"/>
      <c r="C99" s="52"/>
      <c r="D99" s="52"/>
      <c r="E99" s="52"/>
      <c r="F99" s="52"/>
      <c r="G99" s="52"/>
    </row>
    <row r="100" spans="1:7" s="43" customFormat="1" ht="13.8">
      <c r="A100" s="52"/>
      <c r="B100" s="52"/>
      <c r="C100" s="52"/>
      <c r="D100" s="52"/>
      <c r="E100" s="52"/>
      <c r="F100" s="52"/>
      <c r="G100" s="52"/>
    </row>
    <row r="101" spans="1:7" s="43" customFormat="1" ht="13.8">
      <c r="A101" s="52"/>
      <c r="B101" s="52"/>
      <c r="C101" s="52"/>
      <c r="D101" s="52"/>
      <c r="E101" s="52"/>
      <c r="F101" s="52"/>
      <c r="G101" s="52"/>
    </row>
    <row r="102" spans="1:7" s="43" customFormat="1" ht="13.8">
      <c r="A102" s="52"/>
      <c r="B102" s="52"/>
      <c r="C102" s="52"/>
      <c r="D102" s="52"/>
      <c r="E102" s="52"/>
      <c r="F102" s="52"/>
      <c r="G102" s="52"/>
    </row>
    <row r="103" spans="1:7" s="43" customFormat="1" ht="13.8">
      <c r="A103" s="52"/>
      <c r="B103" s="52"/>
      <c r="C103" s="52"/>
      <c r="D103" s="52"/>
      <c r="E103" s="52"/>
      <c r="F103" s="52"/>
      <c r="G103" s="52"/>
    </row>
    <row r="104" spans="1:7" s="43" customFormat="1" ht="13.8">
      <c r="A104" s="52"/>
      <c r="B104" s="52"/>
      <c r="C104" s="52"/>
      <c r="D104" s="52"/>
      <c r="E104" s="52"/>
      <c r="F104" s="52"/>
      <c r="G104" s="52"/>
    </row>
    <row r="105" spans="1:7" s="43" customFormat="1" ht="13.8">
      <c r="A105" s="52"/>
      <c r="B105" s="52"/>
      <c r="C105" s="52"/>
      <c r="D105" s="52"/>
      <c r="E105" s="52"/>
      <c r="F105" s="52"/>
      <c r="G105" s="52"/>
    </row>
    <row r="106" spans="1:7" s="43" customFormat="1" ht="13.8">
      <c r="A106" s="52"/>
      <c r="B106" s="52"/>
      <c r="C106" s="52"/>
      <c r="D106" s="52"/>
      <c r="E106" s="52"/>
      <c r="F106" s="52"/>
      <c r="G106" s="52"/>
    </row>
    <row r="107" spans="1:7" s="43" customFormat="1" ht="13.8">
      <c r="A107" s="52"/>
      <c r="B107" s="52"/>
      <c r="C107" s="52"/>
      <c r="D107" s="52"/>
      <c r="E107" s="52"/>
      <c r="F107" s="52"/>
      <c r="G107" s="52"/>
    </row>
    <row r="108" spans="1:7" s="43" customFormat="1" ht="13.8">
      <c r="A108" s="52"/>
      <c r="B108" s="52"/>
      <c r="C108" s="52"/>
      <c r="D108" s="52"/>
      <c r="E108" s="52"/>
      <c r="F108" s="52"/>
      <c r="G108" s="52"/>
    </row>
    <row r="109" spans="1:7" s="43" customFormat="1" ht="13.8">
      <c r="A109" s="52"/>
      <c r="B109" s="52"/>
      <c r="C109" s="52"/>
      <c r="D109" s="52"/>
      <c r="E109" s="52"/>
      <c r="F109" s="52"/>
      <c r="G109" s="52"/>
    </row>
    <row r="110" spans="1:7" s="43" customFormat="1" ht="13.8">
      <c r="A110" s="52"/>
      <c r="B110" s="52"/>
      <c r="C110" s="52"/>
      <c r="D110" s="52"/>
      <c r="E110" s="52"/>
      <c r="F110" s="52"/>
      <c r="G110" s="52"/>
    </row>
    <row r="111" spans="1:7" s="43" customFormat="1" ht="13.8">
      <c r="A111" s="52"/>
      <c r="B111" s="52"/>
      <c r="C111" s="52"/>
      <c r="D111" s="52"/>
      <c r="E111" s="52"/>
      <c r="F111" s="52"/>
      <c r="G111" s="52"/>
    </row>
    <row r="112" spans="1:7" s="43" customFormat="1" ht="13.8">
      <c r="A112" s="52"/>
      <c r="B112" s="52"/>
      <c r="C112" s="52"/>
      <c r="D112" s="52"/>
      <c r="E112" s="52"/>
      <c r="F112" s="52"/>
      <c r="G112" s="52"/>
    </row>
    <row r="113" spans="1:7" s="43" customFormat="1" ht="13.8">
      <c r="A113" s="52"/>
      <c r="B113" s="52"/>
      <c r="C113" s="52"/>
      <c r="D113" s="52"/>
      <c r="E113" s="52"/>
      <c r="F113" s="52"/>
      <c r="G113" s="52"/>
    </row>
    <row r="114" spans="1:7" s="43" customFormat="1" ht="13.8">
      <c r="A114" s="52"/>
      <c r="B114" s="52"/>
      <c r="C114" s="52"/>
      <c r="D114" s="52"/>
      <c r="E114" s="52"/>
      <c r="F114" s="52"/>
      <c r="G114" s="52"/>
    </row>
    <row r="115" spans="1:7" s="43" customFormat="1" ht="13.8">
      <c r="A115" s="52"/>
      <c r="B115" s="52"/>
      <c r="C115" s="52"/>
      <c r="D115" s="52"/>
      <c r="E115" s="52"/>
      <c r="F115" s="52"/>
      <c r="G115" s="52"/>
    </row>
    <row r="116" spans="1:7" s="43" customFormat="1" ht="13.8">
      <c r="A116" s="52"/>
      <c r="B116" s="52"/>
      <c r="C116" s="52"/>
      <c r="D116" s="52"/>
      <c r="E116" s="52"/>
      <c r="F116" s="52"/>
      <c r="G116" s="52"/>
    </row>
    <row r="117" spans="1:7" s="43" customFormat="1" ht="13.8">
      <c r="A117" s="52"/>
      <c r="B117" s="52"/>
      <c r="C117" s="52"/>
      <c r="D117" s="52"/>
      <c r="E117" s="52"/>
      <c r="F117" s="52"/>
      <c r="G117" s="52"/>
    </row>
    <row r="118" spans="1:7" s="43" customFormat="1" ht="13.8">
      <c r="A118" s="52"/>
      <c r="B118" s="52"/>
      <c r="C118" s="52"/>
      <c r="D118" s="52"/>
      <c r="E118" s="52"/>
      <c r="F118" s="52"/>
      <c r="G118" s="52"/>
    </row>
    <row r="119" spans="1:7" s="43" customFormat="1" ht="13.8">
      <c r="A119" s="52"/>
      <c r="B119" s="52"/>
      <c r="C119" s="52"/>
      <c r="D119" s="52"/>
      <c r="E119" s="52"/>
      <c r="F119" s="52"/>
      <c r="G119" s="52"/>
    </row>
    <row r="120" spans="1:7" s="43" customFormat="1" ht="13.8">
      <c r="A120" s="52"/>
      <c r="B120" s="52"/>
      <c r="C120" s="52"/>
      <c r="D120" s="52"/>
      <c r="E120" s="52"/>
      <c r="F120" s="52"/>
      <c r="G120" s="52"/>
    </row>
    <row r="121" spans="1:7" s="43" customFormat="1" ht="13.8">
      <c r="A121" s="52"/>
      <c r="B121" s="52"/>
      <c r="C121" s="52"/>
      <c r="D121" s="52"/>
      <c r="E121" s="52"/>
      <c r="F121" s="52"/>
      <c r="G121" s="52"/>
    </row>
    <row r="122" spans="1:7" s="43" customFormat="1" ht="13.8">
      <c r="A122" s="52"/>
      <c r="B122" s="52"/>
      <c r="C122" s="52"/>
      <c r="D122" s="52"/>
      <c r="E122" s="52"/>
      <c r="F122" s="52"/>
      <c r="G122" s="52"/>
    </row>
    <row r="123" spans="1:7" s="43" customFormat="1" ht="13.8">
      <c r="A123" s="52"/>
      <c r="B123" s="52"/>
      <c r="C123" s="52"/>
      <c r="D123" s="52"/>
      <c r="E123" s="52"/>
      <c r="F123" s="52"/>
      <c r="G123" s="52"/>
    </row>
    <row r="124" spans="1:7" s="43" customFormat="1" ht="13.8">
      <c r="A124" s="52"/>
      <c r="B124" s="52"/>
      <c r="C124" s="52"/>
      <c r="D124" s="52"/>
      <c r="E124" s="52"/>
      <c r="F124" s="52"/>
      <c r="G124" s="52"/>
    </row>
    <row r="125" spans="1:7" s="43" customFormat="1" ht="13.8">
      <c r="A125" s="52"/>
      <c r="B125" s="52"/>
      <c r="C125" s="52"/>
      <c r="D125" s="52"/>
      <c r="E125" s="52"/>
      <c r="F125" s="52"/>
      <c r="G125" s="52"/>
    </row>
    <row r="126" spans="1:7" s="43" customFormat="1" ht="13.8">
      <c r="A126" s="52"/>
      <c r="B126" s="52"/>
      <c r="C126" s="52"/>
      <c r="D126" s="52"/>
      <c r="E126" s="52"/>
      <c r="F126" s="52"/>
      <c r="G126" s="52"/>
    </row>
    <row r="127" spans="1:7" s="43" customFormat="1" ht="13.8">
      <c r="A127" s="52"/>
      <c r="B127" s="52"/>
      <c r="C127" s="52"/>
      <c r="D127" s="52"/>
      <c r="E127" s="52"/>
      <c r="F127" s="52"/>
      <c r="G127" s="52"/>
    </row>
    <row r="128" spans="1:7" s="43" customFormat="1" ht="13.8">
      <c r="A128" s="52"/>
      <c r="B128" s="52"/>
      <c r="C128" s="52"/>
      <c r="D128" s="52"/>
      <c r="E128" s="52"/>
      <c r="F128" s="52"/>
      <c r="G128" s="52"/>
    </row>
    <row r="129" spans="1:7" s="43" customFormat="1" ht="13.8">
      <c r="A129" s="52"/>
      <c r="B129" s="52"/>
      <c r="C129" s="52"/>
      <c r="D129" s="52"/>
      <c r="E129" s="52"/>
      <c r="F129" s="52"/>
      <c r="G129" s="52"/>
    </row>
    <row r="130" spans="1:7" s="43" customFormat="1" ht="13.8">
      <c r="A130" s="52"/>
      <c r="B130" s="52"/>
      <c r="C130" s="52"/>
      <c r="D130" s="52"/>
      <c r="E130" s="52"/>
      <c r="F130" s="52"/>
      <c r="G130" s="52"/>
    </row>
    <row r="131" spans="1:7" s="43" customFormat="1" ht="13.8">
      <c r="A131" s="52"/>
      <c r="B131" s="52"/>
      <c r="C131" s="52"/>
      <c r="D131" s="52"/>
      <c r="E131" s="52"/>
      <c r="F131" s="52"/>
      <c r="G131" s="52"/>
    </row>
    <row r="132" spans="1:7" s="43" customFormat="1" ht="13.8">
      <c r="A132" s="52"/>
      <c r="B132" s="52"/>
      <c r="C132" s="52"/>
      <c r="D132" s="52"/>
      <c r="E132" s="52"/>
      <c r="F132" s="52"/>
      <c r="G132" s="52"/>
    </row>
    <row r="133" spans="1:7" s="43" customFormat="1" ht="13.8">
      <c r="A133" s="52"/>
      <c r="B133" s="52"/>
      <c r="C133" s="52"/>
      <c r="D133" s="52"/>
      <c r="E133" s="52"/>
      <c r="F133" s="52"/>
      <c r="G133" s="52"/>
    </row>
    <row r="134" spans="1:7" s="43" customFormat="1" ht="13.8">
      <c r="A134" s="52"/>
      <c r="B134" s="52"/>
      <c r="C134" s="52"/>
      <c r="D134" s="52"/>
      <c r="E134" s="52"/>
      <c r="F134" s="52"/>
      <c r="G134" s="52"/>
    </row>
    <row r="135" spans="1:7" s="43" customFormat="1" ht="13.8">
      <c r="A135" s="52"/>
      <c r="B135" s="52"/>
      <c r="C135" s="52"/>
      <c r="D135" s="52"/>
      <c r="E135" s="52"/>
      <c r="F135" s="52"/>
      <c r="G135" s="52"/>
    </row>
    <row r="136" spans="1:7" s="43" customFormat="1" ht="13.8">
      <c r="A136" s="52"/>
      <c r="B136" s="52"/>
      <c r="C136" s="52"/>
      <c r="D136" s="52"/>
      <c r="E136" s="52"/>
      <c r="F136" s="52"/>
      <c r="G136" s="52"/>
    </row>
    <row r="137" spans="1:7" s="43" customFormat="1" ht="13.8">
      <c r="A137" s="52"/>
      <c r="B137" s="52"/>
      <c r="C137" s="52"/>
      <c r="D137" s="52"/>
      <c r="E137" s="52"/>
      <c r="F137" s="52"/>
      <c r="G137" s="52"/>
    </row>
    <row r="138" spans="1:7" s="43" customFormat="1" ht="13.8">
      <c r="A138" s="52"/>
      <c r="B138" s="52"/>
      <c r="C138" s="52"/>
      <c r="D138" s="52"/>
      <c r="E138" s="52"/>
      <c r="F138" s="52"/>
      <c r="G138" s="52"/>
    </row>
    <row r="139" spans="1:7" s="43" customFormat="1" ht="13.8">
      <c r="A139" s="52"/>
      <c r="B139" s="52"/>
      <c r="C139" s="52"/>
      <c r="D139" s="52"/>
      <c r="E139" s="52"/>
      <c r="F139" s="52"/>
      <c r="G139" s="52"/>
    </row>
    <row r="140" spans="1:7" s="43" customFormat="1" ht="13.8">
      <c r="A140" s="52"/>
      <c r="B140" s="52"/>
      <c r="C140" s="52"/>
      <c r="D140" s="52"/>
      <c r="E140" s="52"/>
      <c r="F140" s="52"/>
      <c r="G140" s="52"/>
    </row>
    <row r="141" spans="1:7" s="43" customFormat="1" ht="13.8">
      <c r="A141" s="52"/>
      <c r="B141" s="52"/>
      <c r="C141" s="52"/>
      <c r="D141" s="52"/>
      <c r="E141" s="52"/>
      <c r="F141" s="52"/>
      <c r="G141" s="52"/>
    </row>
    <row r="142" spans="1:7" s="43" customFormat="1" ht="13.8">
      <c r="A142" s="52"/>
      <c r="B142" s="52"/>
      <c r="C142" s="52"/>
      <c r="D142" s="52"/>
      <c r="E142" s="52"/>
      <c r="F142" s="52"/>
      <c r="G142" s="52"/>
    </row>
    <row r="143" spans="1:7" s="43" customFormat="1" ht="13.8">
      <c r="A143" s="52"/>
      <c r="B143" s="52"/>
      <c r="C143" s="52"/>
      <c r="D143" s="52"/>
      <c r="E143" s="52"/>
      <c r="F143" s="52"/>
      <c r="G143" s="52"/>
    </row>
    <row r="144" spans="1:7" s="43" customFormat="1" ht="13.8">
      <c r="A144" s="52"/>
      <c r="B144" s="52"/>
      <c r="C144" s="52"/>
      <c r="D144" s="52"/>
      <c r="E144" s="52"/>
      <c r="F144" s="52"/>
      <c r="G144" s="52"/>
    </row>
    <row r="145" spans="1:7" s="43" customFormat="1" ht="13.8">
      <c r="A145" s="52"/>
      <c r="B145" s="52"/>
      <c r="C145" s="52"/>
      <c r="D145" s="52"/>
      <c r="E145" s="52"/>
      <c r="F145" s="52"/>
      <c r="G145" s="52"/>
    </row>
    <row r="146" spans="1:7" s="43" customFormat="1" ht="13.8">
      <c r="A146" s="52"/>
      <c r="B146" s="52"/>
      <c r="C146" s="52"/>
      <c r="D146" s="52"/>
      <c r="E146" s="52"/>
      <c r="F146" s="52"/>
      <c r="G146" s="52"/>
    </row>
    <row r="147" spans="1:7" s="43" customFormat="1" ht="13.8">
      <c r="A147" s="52"/>
      <c r="B147" s="52"/>
      <c r="C147" s="52"/>
      <c r="D147" s="52"/>
      <c r="E147" s="52"/>
      <c r="F147" s="52"/>
      <c r="G147" s="52"/>
    </row>
    <row r="148" spans="1:7" s="43" customFormat="1" ht="13.8">
      <c r="A148" s="52"/>
      <c r="B148" s="52"/>
      <c r="C148" s="52"/>
      <c r="D148" s="52"/>
      <c r="E148" s="52"/>
      <c r="F148" s="52"/>
      <c r="G148" s="52"/>
    </row>
    <row r="149" spans="1:7" s="43" customFormat="1" ht="13.8">
      <c r="A149" s="52"/>
      <c r="B149" s="52"/>
      <c r="C149" s="52"/>
      <c r="D149" s="52"/>
      <c r="E149" s="52"/>
      <c r="F149" s="52"/>
      <c r="G149" s="52"/>
    </row>
    <row r="150" spans="1:7" s="43" customFormat="1" ht="13.8">
      <c r="A150" s="52"/>
      <c r="B150" s="52"/>
      <c r="C150" s="52"/>
      <c r="D150" s="52"/>
      <c r="E150" s="52"/>
      <c r="F150" s="52"/>
      <c r="G150" s="52"/>
    </row>
    <row r="151" spans="1:7" s="43" customFormat="1" ht="13.8">
      <c r="A151" s="52"/>
      <c r="B151" s="52"/>
      <c r="C151" s="52"/>
      <c r="D151" s="52"/>
      <c r="E151" s="52"/>
      <c r="F151" s="52"/>
      <c r="G151" s="52"/>
    </row>
    <row r="152" spans="1:7" s="43" customFormat="1" ht="13.8">
      <c r="A152" s="52"/>
      <c r="B152" s="52"/>
      <c r="C152" s="52"/>
      <c r="D152" s="52"/>
      <c r="E152" s="52"/>
      <c r="F152" s="52"/>
      <c r="G152" s="52"/>
    </row>
    <row r="153" spans="1:7" s="43" customFormat="1" ht="13.8">
      <c r="A153" s="52"/>
      <c r="B153" s="52"/>
      <c r="C153" s="52"/>
      <c r="D153" s="52"/>
      <c r="E153" s="52"/>
      <c r="F153" s="52"/>
      <c r="G153" s="52"/>
    </row>
    <row r="154" spans="1:7" s="43" customFormat="1" ht="13.8">
      <c r="A154" s="52"/>
      <c r="B154" s="52"/>
      <c r="C154" s="52"/>
      <c r="D154" s="52"/>
      <c r="E154" s="52"/>
      <c r="F154" s="52"/>
      <c r="G154" s="52"/>
    </row>
    <row r="155" spans="1:7" s="43" customFormat="1" ht="13.8">
      <c r="A155" s="52"/>
      <c r="B155" s="52"/>
      <c r="C155" s="52"/>
      <c r="D155" s="52"/>
      <c r="E155" s="52"/>
      <c r="F155" s="52"/>
      <c r="G155" s="52"/>
    </row>
    <row r="156" spans="1:7" s="43" customFormat="1" ht="13.8">
      <c r="A156" s="52"/>
      <c r="B156" s="52"/>
      <c r="C156" s="52"/>
      <c r="D156" s="52"/>
      <c r="E156" s="52"/>
      <c r="F156" s="52"/>
      <c r="G156" s="52"/>
    </row>
    <row r="157" spans="1:7" s="43" customFormat="1" ht="13.8">
      <c r="A157" s="52"/>
      <c r="B157" s="52"/>
      <c r="C157" s="52"/>
      <c r="D157" s="52"/>
      <c r="E157" s="52"/>
      <c r="F157" s="52"/>
      <c r="G157" s="52"/>
    </row>
    <row r="158" spans="1:7" s="43" customFormat="1" ht="13.8">
      <c r="A158" s="52"/>
      <c r="B158" s="52"/>
      <c r="C158" s="52"/>
      <c r="D158" s="52"/>
      <c r="E158" s="52"/>
      <c r="F158" s="52"/>
      <c r="G158" s="52"/>
    </row>
    <row r="159" spans="1:7" s="43" customFormat="1" ht="13.8">
      <c r="A159" s="52"/>
      <c r="B159" s="52"/>
      <c r="C159" s="52"/>
      <c r="D159" s="52"/>
      <c r="E159" s="52"/>
      <c r="F159" s="52"/>
      <c r="G159" s="52"/>
    </row>
    <row r="160" spans="1:7" s="43" customFormat="1" ht="13.8">
      <c r="A160" s="52"/>
      <c r="B160" s="52"/>
      <c r="C160" s="52"/>
      <c r="D160" s="52"/>
      <c r="E160" s="52"/>
      <c r="F160" s="52"/>
      <c r="G160" s="52"/>
    </row>
    <row r="161" spans="1:7" s="43" customFormat="1" ht="13.8">
      <c r="A161" s="52"/>
      <c r="B161" s="52"/>
      <c r="C161" s="52"/>
      <c r="D161" s="52"/>
      <c r="E161" s="52"/>
      <c r="F161" s="52"/>
      <c r="G161" s="52"/>
    </row>
    <row r="162" spans="1:7" s="43" customFormat="1" ht="13.8">
      <c r="A162" s="52"/>
      <c r="B162" s="52"/>
      <c r="C162" s="52"/>
      <c r="D162" s="52"/>
      <c r="E162" s="52"/>
      <c r="F162" s="52"/>
      <c r="G162" s="52"/>
    </row>
    <row r="163" spans="1:7" s="43" customFormat="1" ht="13.8">
      <c r="A163" s="52"/>
      <c r="B163" s="52"/>
      <c r="C163" s="52"/>
      <c r="D163" s="52"/>
      <c r="E163" s="52"/>
      <c r="F163" s="52"/>
      <c r="G163" s="52"/>
    </row>
    <row r="164" spans="1:7" s="43" customFormat="1" ht="13.8">
      <c r="A164" s="52"/>
      <c r="B164" s="52"/>
      <c r="C164" s="52"/>
      <c r="D164" s="52"/>
      <c r="E164" s="52"/>
      <c r="F164" s="52"/>
      <c r="G164" s="52"/>
    </row>
    <row r="165" spans="1:7" s="43" customFormat="1" ht="13.8">
      <c r="A165" s="52"/>
      <c r="B165" s="52"/>
      <c r="C165" s="52"/>
      <c r="D165" s="52"/>
      <c r="E165" s="52"/>
      <c r="F165" s="52"/>
      <c r="G165" s="52"/>
    </row>
    <row r="166" spans="1:7" s="43" customFormat="1" ht="13.8">
      <c r="A166" s="52"/>
      <c r="B166" s="52"/>
      <c r="C166" s="52"/>
      <c r="D166" s="52"/>
      <c r="E166" s="52"/>
      <c r="F166" s="52"/>
      <c r="G166" s="52"/>
    </row>
    <row r="167" spans="1:7" s="43" customFormat="1" ht="13.8">
      <c r="A167" s="52"/>
      <c r="B167" s="52"/>
      <c r="C167" s="52"/>
      <c r="D167" s="52"/>
      <c r="E167" s="52"/>
      <c r="F167" s="52"/>
      <c r="G167" s="52"/>
    </row>
    <row r="168" spans="1:7" s="43" customFormat="1" ht="13.8">
      <c r="A168" s="52"/>
      <c r="B168" s="52"/>
      <c r="C168" s="52"/>
      <c r="D168" s="52"/>
      <c r="E168" s="52"/>
      <c r="F168" s="52"/>
      <c r="G168" s="52"/>
    </row>
    <row r="169" spans="1:7" s="43" customFormat="1" ht="13.8">
      <c r="A169" s="52"/>
      <c r="B169" s="52"/>
      <c r="C169" s="52"/>
      <c r="D169" s="52"/>
      <c r="E169" s="52"/>
      <c r="F169" s="52"/>
      <c r="G169" s="52"/>
    </row>
    <row r="170" spans="1:7" s="43" customFormat="1" ht="13.8">
      <c r="A170" s="52"/>
      <c r="B170" s="52"/>
      <c r="C170" s="52"/>
      <c r="D170" s="52"/>
      <c r="E170" s="52"/>
      <c r="F170" s="52"/>
      <c r="G170" s="52"/>
    </row>
    <row r="171" spans="1:7" s="43" customFormat="1" ht="13.8">
      <c r="A171" s="52"/>
      <c r="B171" s="52"/>
      <c r="C171" s="52"/>
      <c r="D171" s="52"/>
      <c r="E171" s="52"/>
      <c r="F171" s="52"/>
      <c r="G171" s="52"/>
    </row>
    <row r="172" spans="1:7" s="43" customFormat="1" ht="13.8">
      <c r="A172" s="52"/>
      <c r="B172" s="52"/>
      <c r="C172" s="52"/>
      <c r="D172" s="52"/>
      <c r="E172" s="52"/>
      <c r="F172" s="52"/>
      <c r="G172" s="52"/>
    </row>
    <row r="173" spans="1:7" s="43" customFormat="1" ht="13.8">
      <c r="A173" s="52"/>
      <c r="B173" s="52"/>
      <c r="C173" s="52"/>
      <c r="D173" s="52"/>
      <c r="E173" s="52"/>
      <c r="F173" s="52"/>
      <c r="G173" s="52"/>
    </row>
    <row r="174" spans="1:7" s="43" customFormat="1" ht="13.8">
      <c r="A174" s="52"/>
      <c r="B174" s="52"/>
      <c r="C174" s="52"/>
      <c r="D174" s="52"/>
      <c r="E174" s="52"/>
      <c r="F174" s="52"/>
      <c r="G174" s="52"/>
    </row>
    <row r="175" spans="1:7" s="43" customFormat="1" ht="13.8">
      <c r="A175" s="52"/>
      <c r="B175" s="52"/>
      <c r="C175" s="52"/>
      <c r="D175" s="52"/>
      <c r="E175" s="52"/>
      <c r="F175" s="52"/>
      <c r="G175" s="52"/>
    </row>
    <row r="176" spans="1:7" s="43" customFormat="1" ht="13.8">
      <c r="A176" s="52"/>
      <c r="B176" s="52"/>
      <c r="C176" s="52"/>
      <c r="D176" s="52"/>
      <c r="E176" s="52"/>
      <c r="F176" s="52"/>
      <c r="G176" s="52"/>
    </row>
    <row r="177" spans="1:7" s="43" customFormat="1" ht="13.8">
      <c r="A177" s="52"/>
      <c r="B177" s="52"/>
      <c r="C177" s="52"/>
      <c r="D177" s="52"/>
      <c r="E177" s="52"/>
      <c r="F177" s="52"/>
      <c r="G177" s="52"/>
    </row>
    <row r="178" spans="1:7" s="43" customFormat="1" ht="13.8">
      <c r="A178" s="52"/>
      <c r="B178" s="52"/>
      <c r="C178" s="52"/>
      <c r="D178" s="52"/>
      <c r="E178" s="52"/>
      <c r="F178" s="52"/>
      <c r="G178" s="52"/>
    </row>
    <row r="179" spans="1:7" s="43" customFormat="1" ht="13.8">
      <c r="A179" s="52"/>
      <c r="B179" s="52"/>
      <c r="C179" s="52"/>
      <c r="D179" s="52"/>
      <c r="E179" s="52"/>
      <c r="F179" s="52"/>
      <c r="G179" s="52"/>
    </row>
    <row r="180" spans="1:7" s="43" customFormat="1" ht="13.8">
      <c r="A180" s="52"/>
      <c r="B180" s="52"/>
      <c r="C180" s="52"/>
      <c r="D180" s="52"/>
      <c r="E180" s="52"/>
      <c r="F180" s="52"/>
      <c r="G180" s="52"/>
    </row>
    <row r="181" spans="1:7" s="43" customFormat="1" ht="13.8">
      <c r="A181" s="52"/>
      <c r="B181" s="52"/>
      <c r="C181" s="52"/>
      <c r="D181" s="52"/>
      <c r="E181" s="52"/>
      <c r="F181" s="52"/>
      <c r="G181" s="52"/>
    </row>
    <row r="182" spans="1:7" s="43" customFormat="1" ht="13.8">
      <c r="A182" s="52"/>
      <c r="B182" s="52"/>
      <c r="C182" s="52"/>
      <c r="D182" s="52"/>
      <c r="E182" s="52"/>
      <c r="F182" s="52"/>
      <c r="G182" s="52"/>
    </row>
    <row r="183" spans="1:7" s="43" customFormat="1" ht="13.8">
      <c r="A183" s="52"/>
      <c r="B183" s="52"/>
      <c r="C183" s="52"/>
      <c r="D183" s="52"/>
      <c r="E183" s="52"/>
      <c r="F183" s="52"/>
      <c r="G183" s="52"/>
    </row>
    <row r="184" spans="1:7" s="43" customFormat="1" ht="13.8">
      <c r="A184" s="52"/>
      <c r="B184" s="52"/>
      <c r="C184" s="52"/>
      <c r="D184" s="52"/>
      <c r="E184" s="52"/>
      <c r="F184" s="52"/>
      <c r="G184" s="52"/>
    </row>
    <row r="185" spans="1:7" s="43" customFormat="1" ht="13.8">
      <c r="A185" s="52"/>
      <c r="B185" s="52"/>
      <c r="C185" s="52"/>
      <c r="D185" s="52"/>
      <c r="E185" s="52"/>
      <c r="F185" s="52"/>
      <c r="G185" s="52"/>
    </row>
    <row r="186" spans="1:7" s="43" customFormat="1" ht="13.8">
      <c r="A186" s="52"/>
      <c r="B186" s="52"/>
      <c r="C186" s="52"/>
      <c r="D186" s="52"/>
      <c r="E186" s="52"/>
      <c r="F186" s="52"/>
      <c r="G186" s="52"/>
    </row>
    <row r="187" spans="1:7" s="43" customFormat="1" ht="13.8">
      <c r="A187" s="52"/>
      <c r="B187" s="52"/>
      <c r="C187" s="52"/>
      <c r="D187" s="52"/>
      <c r="E187" s="52"/>
      <c r="F187" s="52"/>
      <c r="G187" s="52"/>
    </row>
    <row r="188" spans="1:7" s="43" customFormat="1" ht="13.8">
      <c r="A188" s="52"/>
      <c r="B188" s="52"/>
      <c r="C188" s="52"/>
      <c r="D188" s="52"/>
      <c r="E188" s="52"/>
      <c r="F188" s="52"/>
      <c r="G188" s="52"/>
    </row>
    <row r="189" spans="1:7" s="43" customFormat="1" ht="13.8">
      <c r="A189" s="52"/>
      <c r="B189" s="52"/>
      <c r="C189" s="52"/>
      <c r="D189" s="52"/>
      <c r="E189" s="52"/>
      <c r="F189" s="52"/>
      <c r="G189" s="52"/>
    </row>
    <row r="190" spans="1:7" s="43" customFormat="1" ht="13.8">
      <c r="A190" s="52"/>
      <c r="B190" s="52"/>
      <c r="C190" s="52"/>
      <c r="D190" s="52"/>
      <c r="E190" s="52"/>
      <c r="F190" s="52"/>
      <c r="G190" s="52"/>
    </row>
    <row r="191" spans="1:7" s="43" customFormat="1" ht="13.8">
      <c r="A191" s="52"/>
      <c r="B191" s="52"/>
      <c r="C191" s="52"/>
      <c r="D191" s="52"/>
      <c r="E191" s="52"/>
      <c r="F191" s="52"/>
      <c r="G191" s="52"/>
    </row>
    <row r="192" spans="1:7" s="43" customFormat="1" ht="13.8">
      <c r="A192" s="52"/>
      <c r="B192" s="52"/>
      <c r="C192" s="52"/>
      <c r="D192" s="52"/>
      <c r="E192" s="52"/>
      <c r="F192" s="52"/>
      <c r="G192" s="52"/>
    </row>
    <row r="193" spans="1:7" s="43" customFormat="1" ht="13.8">
      <c r="A193" s="52"/>
      <c r="B193" s="52"/>
      <c r="C193" s="52"/>
      <c r="D193" s="52"/>
      <c r="E193" s="52"/>
      <c r="F193" s="52"/>
      <c r="G193" s="52"/>
    </row>
    <row r="194" spans="1:7" s="43" customFormat="1" ht="13.8">
      <c r="A194" s="52"/>
      <c r="B194" s="52"/>
      <c r="C194" s="52"/>
      <c r="D194" s="52"/>
      <c r="E194" s="52"/>
      <c r="F194" s="52"/>
      <c r="G194" s="52"/>
    </row>
    <row r="195" spans="1:7" s="43" customFormat="1" ht="13.8">
      <c r="A195" s="52"/>
      <c r="B195" s="52"/>
      <c r="C195" s="52"/>
      <c r="D195" s="52"/>
      <c r="E195" s="52"/>
      <c r="F195" s="52"/>
      <c r="G195" s="52"/>
    </row>
    <row r="196" spans="1:7" s="43" customFormat="1" ht="13.8">
      <c r="A196" s="52"/>
      <c r="B196" s="52"/>
      <c r="C196" s="52"/>
      <c r="D196" s="52"/>
      <c r="E196" s="52"/>
      <c r="F196" s="52"/>
      <c r="G196" s="52"/>
    </row>
    <row r="197" spans="1:7" s="43" customFormat="1" ht="13.8">
      <c r="A197" s="52"/>
      <c r="B197" s="52"/>
      <c r="C197" s="52"/>
      <c r="D197" s="52"/>
      <c r="E197" s="52"/>
      <c r="F197" s="52"/>
      <c r="G197" s="52"/>
    </row>
    <row r="198" spans="1:7" s="43" customFormat="1" ht="13.8">
      <c r="A198" s="52"/>
      <c r="B198" s="52"/>
      <c r="C198" s="52"/>
      <c r="D198" s="52"/>
      <c r="E198" s="52"/>
      <c r="F198" s="52"/>
      <c r="G198" s="52"/>
    </row>
    <row r="199" spans="1:7" s="43" customFormat="1" ht="13.8">
      <c r="A199" s="52"/>
      <c r="B199" s="52"/>
      <c r="C199" s="52"/>
      <c r="D199" s="52"/>
      <c r="E199" s="52"/>
      <c r="F199" s="52"/>
      <c r="G199" s="52"/>
    </row>
    <row r="200" spans="1:7" s="43" customFormat="1" ht="13.8">
      <c r="A200" s="52"/>
      <c r="B200" s="52"/>
      <c r="C200" s="52"/>
      <c r="D200" s="52"/>
      <c r="E200" s="52"/>
      <c r="F200" s="52"/>
      <c r="G200" s="52"/>
    </row>
    <row r="201" spans="1:7" s="43" customFormat="1" ht="13.8">
      <c r="A201" s="52"/>
      <c r="B201" s="52"/>
      <c r="C201" s="52"/>
      <c r="D201" s="52"/>
      <c r="E201" s="52"/>
      <c r="F201" s="52"/>
      <c r="G201" s="52"/>
    </row>
    <row r="202" spans="1:7" s="43" customFormat="1" ht="13.8">
      <c r="A202" s="52"/>
      <c r="B202" s="52"/>
      <c r="C202" s="52"/>
      <c r="D202" s="52"/>
      <c r="E202" s="52"/>
      <c r="F202" s="52"/>
      <c r="G202" s="52"/>
    </row>
    <row r="203" spans="1:7" s="43" customFormat="1" ht="13.8">
      <c r="A203" s="52"/>
      <c r="B203" s="52"/>
      <c r="C203" s="52"/>
      <c r="D203" s="52"/>
      <c r="E203" s="52"/>
      <c r="F203" s="52"/>
      <c r="G203" s="52"/>
    </row>
    <row r="204" spans="1:7" s="43" customFormat="1" ht="13.8">
      <c r="A204" s="52"/>
      <c r="B204" s="52"/>
      <c r="C204" s="52"/>
      <c r="D204" s="52"/>
      <c r="E204" s="52"/>
      <c r="F204" s="52"/>
      <c r="G204" s="52"/>
    </row>
    <row r="205" spans="1:7" s="43" customFormat="1" ht="13.8">
      <c r="A205" s="52"/>
      <c r="B205" s="52"/>
      <c r="C205" s="52"/>
      <c r="D205" s="52"/>
      <c r="E205" s="52"/>
      <c r="F205" s="52"/>
      <c r="G205" s="52"/>
    </row>
    <row r="206" spans="1:7" s="43" customFormat="1" ht="13.8">
      <c r="A206" s="52"/>
      <c r="B206" s="52"/>
      <c r="C206" s="52"/>
      <c r="D206" s="52"/>
      <c r="E206" s="52"/>
      <c r="F206" s="52"/>
      <c r="G206" s="52"/>
    </row>
    <row r="207" spans="1:7" s="43" customFormat="1" ht="13.8">
      <c r="A207" s="52"/>
      <c r="B207" s="52"/>
      <c r="C207" s="52"/>
      <c r="D207" s="52"/>
      <c r="E207" s="52"/>
      <c r="F207" s="52"/>
      <c r="G207" s="52"/>
    </row>
    <row r="208" spans="1:7" s="43" customFormat="1" ht="13.8">
      <c r="A208" s="52"/>
      <c r="B208" s="52"/>
      <c r="C208" s="52"/>
      <c r="D208" s="52"/>
      <c r="E208" s="52"/>
      <c r="F208" s="52"/>
      <c r="G208" s="52"/>
    </row>
    <row r="209" spans="1:7" s="43" customFormat="1" ht="13.8">
      <c r="A209" s="52"/>
      <c r="B209" s="52"/>
      <c r="C209" s="52"/>
      <c r="D209" s="52"/>
      <c r="E209" s="52"/>
      <c r="F209" s="52"/>
      <c r="G209" s="52"/>
    </row>
    <row r="210" spans="1:7" s="43" customFormat="1" ht="13.8">
      <c r="A210" s="52"/>
      <c r="B210" s="52"/>
      <c r="C210" s="52"/>
      <c r="D210" s="52"/>
      <c r="E210" s="52"/>
      <c r="F210" s="52"/>
      <c r="G210" s="52"/>
    </row>
    <row r="211" spans="1:7" s="43" customFormat="1" ht="13.8">
      <c r="A211" s="52"/>
      <c r="B211" s="52"/>
      <c r="C211" s="52"/>
      <c r="D211" s="52"/>
      <c r="E211" s="52"/>
      <c r="F211" s="52"/>
      <c r="G211" s="52"/>
    </row>
    <row r="212" spans="1:7" s="43" customFormat="1" ht="13.8">
      <c r="A212" s="52"/>
      <c r="B212" s="52"/>
      <c r="C212" s="52"/>
      <c r="D212" s="52"/>
      <c r="E212" s="52"/>
      <c r="F212" s="52"/>
      <c r="G212" s="52"/>
    </row>
    <row r="213" spans="1:7" s="43" customFormat="1" ht="13.8">
      <c r="A213" s="52"/>
      <c r="B213" s="52"/>
      <c r="C213" s="52"/>
      <c r="D213" s="52"/>
      <c r="E213" s="52"/>
      <c r="F213" s="52"/>
      <c r="G213" s="52"/>
    </row>
    <row r="214" spans="1:7" s="43" customFormat="1" ht="13.8">
      <c r="A214" s="52"/>
      <c r="B214" s="52"/>
      <c r="C214" s="52"/>
      <c r="D214" s="52"/>
      <c r="E214" s="52"/>
      <c r="F214" s="52"/>
      <c r="G214" s="52"/>
    </row>
    <row r="215" spans="1:7" s="43" customFormat="1" ht="13.8">
      <c r="A215" s="52"/>
      <c r="B215" s="52"/>
      <c r="C215" s="52"/>
      <c r="D215" s="52"/>
      <c r="E215" s="52"/>
      <c r="F215" s="52"/>
      <c r="G215" s="52"/>
    </row>
    <row r="216" spans="1:7" s="43" customFormat="1" ht="13.8">
      <c r="A216" s="52"/>
      <c r="B216" s="52"/>
      <c r="C216" s="52"/>
      <c r="D216" s="52"/>
      <c r="E216" s="52"/>
      <c r="F216" s="52"/>
      <c r="G216" s="52"/>
    </row>
    <row r="217" spans="1:7" s="43" customFormat="1" ht="13.8">
      <c r="A217" s="52"/>
      <c r="B217" s="52"/>
      <c r="C217" s="52"/>
      <c r="D217" s="52"/>
      <c r="E217" s="52"/>
      <c r="F217" s="52"/>
      <c r="G217" s="52"/>
    </row>
    <row r="218" spans="1:7" s="43" customFormat="1" ht="13.8">
      <c r="A218" s="52"/>
      <c r="B218" s="52"/>
      <c r="C218" s="52"/>
      <c r="D218" s="52"/>
      <c r="E218" s="52"/>
      <c r="F218" s="52"/>
      <c r="G218" s="52"/>
    </row>
    <row r="219" spans="1:7" s="43" customFormat="1" ht="13.8">
      <c r="A219" s="52"/>
      <c r="B219" s="52"/>
      <c r="C219" s="52"/>
      <c r="D219" s="52"/>
      <c r="E219" s="52"/>
      <c r="F219" s="52"/>
      <c r="G219" s="52"/>
    </row>
    <row r="220" spans="1:7" s="43" customFormat="1" ht="13.8">
      <c r="A220" s="52"/>
      <c r="B220" s="52"/>
      <c r="C220" s="52"/>
      <c r="D220" s="52"/>
      <c r="E220" s="52"/>
      <c r="F220" s="52"/>
      <c r="G220" s="52"/>
    </row>
    <row r="221" spans="1:7" s="43" customFormat="1" ht="13.8">
      <c r="A221" s="52"/>
      <c r="B221" s="52"/>
      <c r="C221" s="52"/>
      <c r="D221" s="52"/>
      <c r="E221" s="52"/>
      <c r="F221" s="52"/>
      <c r="G221" s="52"/>
    </row>
    <row r="222" spans="1:7" s="43" customFormat="1" ht="13.8">
      <c r="A222" s="52"/>
      <c r="B222" s="52"/>
      <c r="C222" s="52"/>
      <c r="D222" s="52"/>
      <c r="E222" s="52"/>
      <c r="F222" s="52"/>
      <c r="G222" s="52"/>
    </row>
    <row r="223" spans="1:7" s="43" customFormat="1" ht="13.8">
      <c r="A223" s="52"/>
      <c r="B223" s="52"/>
      <c r="C223" s="52"/>
      <c r="D223" s="52"/>
      <c r="E223" s="52"/>
      <c r="F223" s="52"/>
      <c r="G223" s="52"/>
    </row>
    <row r="224" spans="1:7" s="43" customFormat="1" ht="13.8">
      <c r="A224" s="52"/>
      <c r="B224" s="52"/>
      <c r="C224" s="52"/>
      <c r="D224" s="52"/>
      <c r="E224" s="52"/>
      <c r="F224" s="52"/>
      <c r="G224" s="52"/>
    </row>
    <row r="225" spans="1:7" s="43" customFormat="1" ht="13.8">
      <c r="A225" s="52"/>
      <c r="B225" s="52"/>
      <c r="C225" s="52"/>
      <c r="D225" s="52"/>
      <c r="E225" s="52"/>
      <c r="F225" s="52"/>
      <c r="G225" s="52"/>
    </row>
    <row r="226" spans="1:7" s="43" customFormat="1" ht="13.8">
      <c r="A226" s="52"/>
      <c r="B226" s="52"/>
      <c r="C226" s="52"/>
      <c r="D226" s="52"/>
      <c r="E226" s="52"/>
      <c r="F226" s="52"/>
      <c r="G226" s="52"/>
    </row>
    <row r="227" spans="1:7" s="43" customFormat="1" ht="13.8">
      <c r="A227" s="52"/>
      <c r="B227" s="52"/>
      <c r="C227" s="52"/>
      <c r="D227" s="52"/>
      <c r="E227" s="52"/>
      <c r="F227" s="52"/>
      <c r="G227" s="52"/>
    </row>
    <row r="228" spans="1:7" s="43" customFormat="1" ht="13.8">
      <c r="A228" s="52"/>
      <c r="B228" s="52"/>
      <c r="C228" s="52"/>
      <c r="D228" s="52"/>
      <c r="E228" s="52"/>
      <c r="F228" s="52"/>
      <c r="G228" s="52"/>
    </row>
    <row r="229" spans="1:7" s="43" customFormat="1" ht="13.8">
      <c r="A229" s="52"/>
      <c r="B229" s="52"/>
      <c r="C229" s="52"/>
      <c r="D229" s="52"/>
      <c r="E229" s="52"/>
      <c r="F229" s="52"/>
      <c r="G229" s="52"/>
    </row>
    <row r="230" spans="1:7" s="43" customFormat="1" ht="13.8">
      <c r="A230" s="52"/>
      <c r="B230" s="52"/>
      <c r="C230" s="52"/>
      <c r="D230" s="52"/>
      <c r="E230" s="52"/>
      <c r="F230" s="52"/>
      <c r="G230" s="52"/>
    </row>
    <row r="231" spans="1:7" s="43" customFormat="1" ht="13.8">
      <c r="A231" s="52"/>
      <c r="B231" s="52"/>
      <c r="C231" s="52"/>
      <c r="D231" s="52"/>
      <c r="E231" s="52"/>
      <c r="F231" s="52"/>
      <c r="G231" s="52"/>
    </row>
    <row r="232" spans="1:7" s="43" customFormat="1" ht="13.8">
      <c r="A232" s="52"/>
      <c r="B232" s="52"/>
      <c r="C232" s="52"/>
      <c r="D232" s="52"/>
      <c r="E232" s="52"/>
      <c r="F232" s="52"/>
      <c r="G232" s="52"/>
    </row>
    <row r="233" spans="1:7" s="43" customFormat="1" ht="13.8">
      <c r="A233" s="52"/>
      <c r="B233" s="52"/>
      <c r="C233" s="52"/>
      <c r="D233" s="52"/>
      <c r="E233" s="52"/>
      <c r="F233" s="52"/>
      <c r="G233" s="52"/>
    </row>
    <row r="234" spans="1:7" s="43" customFormat="1" ht="13.8">
      <c r="A234" s="52"/>
      <c r="B234" s="52"/>
      <c r="C234" s="52"/>
      <c r="D234" s="52"/>
      <c r="E234" s="52"/>
      <c r="F234" s="52"/>
      <c r="G234" s="52"/>
    </row>
    <row r="235" spans="1:7" s="43" customFormat="1" ht="13.8">
      <c r="A235" s="52"/>
      <c r="B235" s="52"/>
      <c r="C235" s="52"/>
      <c r="D235" s="52"/>
      <c r="E235" s="52"/>
      <c r="F235" s="52"/>
      <c r="G235" s="52"/>
    </row>
    <row r="236" spans="1:7" s="43" customFormat="1" ht="13.8">
      <c r="A236" s="52"/>
      <c r="B236" s="52"/>
      <c r="C236" s="52"/>
      <c r="D236" s="52"/>
      <c r="E236" s="52"/>
      <c r="F236" s="52"/>
      <c r="G236" s="52"/>
    </row>
    <row r="237" spans="1:7" s="43" customFormat="1" ht="13.8">
      <c r="A237" s="52"/>
      <c r="B237" s="52"/>
      <c r="C237" s="52"/>
      <c r="D237" s="52"/>
      <c r="E237" s="52"/>
      <c r="F237" s="52"/>
      <c r="G237" s="52"/>
    </row>
    <row r="238" spans="1:7" s="43" customFormat="1" ht="13.8">
      <c r="A238" s="52"/>
      <c r="B238" s="52"/>
      <c r="C238" s="52"/>
      <c r="D238" s="52"/>
      <c r="E238" s="52"/>
      <c r="F238" s="52"/>
      <c r="G238" s="52"/>
    </row>
    <row r="239" spans="1:7" s="43" customFormat="1" ht="13.8">
      <c r="A239" s="52"/>
      <c r="B239" s="52"/>
      <c r="C239" s="52"/>
      <c r="D239" s="52"/>
      <c r="E239" s="52"/>
      <c r="F239" s="52"/>
      <c r="G239" s="52"/>
    </row>
    <row r="240" spans="1:7" s="43" customFormat="1" ht="13.8">
      <c r="A240" s="52"/>
      <c r="B240" s="52"/>
      <c r="C240" s="52"/>
      <c r="D240" s="52"/>
      <c r="E240" s="52"/>
      <c r="F240" s="52"/>
      <c r="G240" s="52"/>
    </row>
    <row r="241" spans="1:7" s="43" customFormat="1" ht="13.8">
      <c r="A241" s="52"/>
      <c r="B241" s="52"/>
      <c r="C241" s="52"/>
      <c r="D241" s="52"/>
      <c r="E241" s="52"/>
      <c r="F241" s="52"/>
      <c r="G241" s="52"/>
    </row>
    <row r="242" spans="1:7" s="43" customFormat="1" ht="13.8">
      <c r="A242" s="52"/>
      <c r="B242" s="52"/>
      <c r="C242" s="52"/>
      <c r="D242" s="52"/>
      <c r="E242" s="52"/>
      <c r="F242" s="52"/>
      <c r="G242" s="52"/>
    </row>
    <row r="243" spans="1:7" s="43" customFormat="1" ht="13.8">
      <c r="A243" s="52"/>
      <c r="B243" s="52"/>
      <c r="C243" s="52"/>
      <c r="D243" s="52"/>
      <c r="E243" s="52"/>
      <c r="F243" s="52"/>
      <c r="G243" s="52"/>
    </row>
    <row r="244" spans="1:7" s="43" customFormat="1" ht="13.8">
      <c r="A244" s="52"/>
      <c r="B244" s="52"/>
      <c r="C244" s="52"/>
      <c r="D244" s="52"/>
      <c r="E244" s="52"/>
      <c r="F244" s="52"/>
      <c r="G244" s="52"/>
    </row>
    <row r="245" spans="1:7" s="43" customFormat="1" ht="13.8">
      <c r="A245" s="52"/>
      <c r="B245" s="52"/>
      <c r="C245" s="52"/>
      <c r="D245" s="52"/>
      <c r="E245" s="52"/>
      <c r="F245" s="52"/>
      <c r="G245" s="52"/>
    </row>
    <row r="246" spans="1:7" s="43" customFormat="1" ht="13.8">
      <c r="A246" s="52"/>
      <c r="B246" s="52"/>
      <c r="C246" s="52"/>
      <c r="D246" s="52"/>
      <c r="E246" s="52"/>
      <c r="F246" s="52"/>
      <c r="G246" s="52"/>
    </row>
    <row r="247" spans="1:7" s="43" customFormat="1" ht="13.8">
      <c r="A247" s="52"/>
      <c r="B247" s="52"/>
      <c r="C247" s="52"/>
      <c r="D247" s="52"/>
      <c r="E247" s="52"/>
      <c r="F247" s="52"/>
      <c r="G247" s="52"/>
    </row>
    <row r="248" spans="1:7" s="43" customFormat="1" ht="13.8">
      <c r="A248" s="52"/>
      <c r="B248" s="52"/>
      <c r="C248" s="52"/>
      <c r="D248" s="52"/>
      <c r="E248" s="52"/>
      <c r="F248" s="52"/>
      <c r="G248" s="52"/>
    </row>
    <row r="249" spans="1:7" s="43" customFormat="1" ht="13.8">
      <c r="A249" s="52"/>
      <c r="B249" s="52"/>
      <c r="C249" s="52"/>
      <c r="D249" s="52"/>
      <c r="E249" s="52"/>
      <c r="F249" s="52"/>
      <c r="G249" s="52"/>
    </row>
    <row r="250" spans="1:7" s="43" customFormat="1" ht="13.8">
      <c r="A250" s="52"/>
      <c r="B250" s="52"/>
      <c r="C250" s="52"/>
      <c r="D250" s="52"/>
      <c r="E250" s="52"/>
      <c r="F250" s="52"/>
      <c r="G250" s="52"/>
    </row>
    <row r="251" spans="1:7" s="43" customFormat="1" ht="13.8">
      <c r="A251" s="52"/>
      <c r="B251" s="52"/>
      <c r="C251" s="52"/>
      <c r="D251" s="52"/>
      <c r="E251" s="52"/>
      <c r="F251" s="52"/>
      <c r="G251" s="52"/>
    </row>
    <row r="252" spans="1:7" s="43" customFormat="1" ht="13.8">
      <c r="A252" s="52"/>
      <c r="B252" s="52"/>
      <c r="C252" s="52"/>
      <c r="D252" s="52"/>
      <c r="E252" s="52"/>
      <c r="F252" s="52"/>
      <c r="G252" s="52"/>
    </row>
    <row r="253" spans="1:7" s="43" customFormat="1" ht="13.8">
      <c r="A253" s="52"/>
      <c r="B253" s="52"/>
      <c r="C253" s="52"/>
      <c r="D253" s="52"/>
      <c r="E253" s="52"/>
      <c r="F253" s="52"/>
      <c r="G253" s="52"/>
    </row>
    <row r="254" spans="1:7" s="43" customFormat="1" ht="13.8">
      <c r="A254" s="52"/>
      <c r="B254" s="52"/>
      <c r="C254" s="52"/>
      <c r="D254" s="52"/>
      <c r="E254" s="52"/>
      <c r="F254" s="52"/>
      <c r="G254" s="52"/>
    </row>
    <row r="255" spans="1:7" s="43" customFormat="1" ht="13.8">
      <c r="A255" s="52"/>
      <c r="B255" s="52"/>
      <c r="C255" s="52"/>
      <c r="D255" s="52"/>
      <c r="E255" s="52"/>
      <c r="F255" s="52"/>
      <c r="G255" s="52"/>
    </row>
    <row r="256" spans="1:7" s="43" customFormat="1" ht="13.8">
      <c r="A256" s="52"/>
      <c r="B256" s="52"/>
      <c r="C256" s="52"/>
      <c r="D256" s="52"/>
      <c r="E256" s="52"/>
      <c r="F256" s="52"/>
      <c r="G256" s="52"/>
    </row>
    <row r="257" spans="1:7" s="43" customFormat="1" ht="13.8">
      <c r="A257" s="52"/>
      <c r="B257" s="52"/>
      <c r="C257" s="52"/>
      <c r="D257" s="52"/>
      <c r="E257" s="52"/>
      <c r="F257" s="52"/>
      <c r="G257" s="52"/>
    </row>
    <row r="258" spans="1:7" s="43" customFormat="1" ht="13.8">
      <c r="A258" s="52"/>
      <c r="B258" s="52"/>
      <c r="C258" s="52"/>
      <c r="D258" s="52"/>
      <c r="E258" s="52"/>
      <c r="F258" s="52"/>
      <c r="G258" s="52"/>
    </row>
    <row r="259" spans="1:7" s="43" customFormat="1" ht="13.8">
      <c r="A259" s="52"/>
      <c r="B259" s="52"/>
      <c r="C259" s="52"/>
      <c r="D259" s="52"/>
      <c r="E259" s="52"/>
      <c r="F259" s="52"/>
      <c r="G259" s="52"/>
    </row>
    <row r="260" spans="1:7" s="43" customFormat="1" ht="13.8">
      <c r="A260" s="52"/>
      <c r="B260" s="52"/>
      <c r="C260" s="52"/>
      <c r="D260" s="52"/>
      <c r="E260" s="52"/>
      <c r="F260" s="52"/>
      <c r="G260" s="52"/>
    </row>
    <row r="261" spans="1:7" s="43" customFormat="1" ht="13.8">
      <c r="A261" s="52"/>
      <c r="B261" s="52"/>
      <c r="C261" s="52"/>
      <c r="D261" s="52"/>
      <c r="E261" s="52"/>
      <c r="F261" s="52"/>
      <c r="G261" s="52"/>
    </row>
    <row r="262" spans="1:7" s="43" customFormat="1" ht="13.8">
      <c r="A262" s="52"/>
      <c r="B262" s="52"/>
      <c r="C262" s="52"/>
      <c r="D262" s="52"/>
      <c r="E262" s="52"/>
      <c r="F262" s="52"/>
      <c r="G262" s="52"/>
    </row>
    <row r="263" spans="1:7" s="43" customFormat="1" ht="13.8">
      <c r="A263" s="52"/>
      <c r="B263" s="52"/>
      <c r="C263" s="52"/>
      <c r="D263" s="52"/>
      <c r="E263" s="52"/>
      <c r="F263" s="52"/>
      <c r="G263" s="52"/>
    </row>
    <row r="264" spans="1:7" s="43" customFormat="1" ht="13.8">
      <c r="A264" s="52"/>
      <c r="B264" s="52"/>
      <c r="C264" s="52"/>
      <c r="D264" s="52"/>
      <c r="E264" s="52"/>
      <c r="F264" s="52"/>
      <c r="G264" s="52"/>
    </row>
    <row r="265" spans="1:7" s="43" customFormat="1" ht="13.8">
      <c r="A265" s="52"/>
      <c r="B265" s="52"/>
      <c r="C265" s="52"/>
      <c r="D265" s="52"/>
      <c r="E265" s="52"/>
      <c r="F265" s="52"/>
      <c r="G265" s="52"/>
    </row>
    <row r="266" spans="1:7" s="43" customFormat="1" ht="13.8">
      <c r="A266" s="52"/>
      <c r="B266" s="52"/>
      <c r="C266" s="52"/>
      <c r="D266" s="52"/>
      <c r="E266" s="52"/>
      <c r="F266" s="52"/>
      <c r="G266" s="52"/>
    </row>
    <row r="267" spans="1:7" s="43" customFormat="1" ht="13.8">
      <c r="A267" s="52"/>
      <c r="B267" s="52"/>
      <c r="C267" s="52"/>
      <c r="D267" s="52"/>
      <c r="E267" s="52"/>
      <c r="F267" s="52"/>
      <c r="G267" s="52"/>
    </row>
    <row r="268" spans="1:7" s="43" customFormat="1" ht="13.8">
      <c r="A268" s="52"/>
      <c r="B268" s="52"/>
      <c r="C268" s="52"/>
      <c r="D268" s="52"/>
      <c r="E268" s="52"/>
      <c r="F268" s="52"/>
      <c r="G268" s="52"/>
    </row>
    <row r="269" spans="1:7" s="43" customFormat="1" ht="13.8">
      <c r="A269" s="52"/>
      <c r="B269" s="52"/>
      <c r="C269" s="52"/>
      <c r="D269" s="52"/>
      <c r="E269" s="52"/>
      <c r="F269" s="52"/>
      <c r="G269" s="52"/>
    </row>
    <row r="270" spans="1:7" s="43" customFormat="1" ht="13.8">
      <c r="A270" s="52"/>
      <c r="B270" s="52"/>
      <c r="C270" s="52"/>
      <c r="D270" s="52"/>
      <c r="E270" s="52"/>
      <c r="F270" s="52"/>
      <c r="G270" s="52"/>
    </row>
    <row r="271" spans="1:7" s="43" customFormat="1" ht="13.8">
      <c r="A271" s="52"/>
      <c r="B271" s="52"/>
      <c r="C271" s="52"/>
      <c r="D271" s="52"/>
      <c r="E271" s="52"/>
      <c r="F271" s="52"/>
      <c r="G271" s="52"/>
    </row>
    <row r="272" spans="1:7" s="43" customFormat="1" ht="13.8">
      <c r="A272" s="52"/>
      <c r="B272" s="52"/>
      <c r="C272" s="52"/>
      <c r="D272" s="52"/>
      <c r="E272" s="52"/>
      <c r="F272" s="52"/>
      <c r="G272" s="52"/>
    </row>
    <row r="273" spans="1:7" s="43" customFormat="1" ht="13.8">
      <c r="A273" s="52"/>
      <c r="B273" s="52"/>
      <c r="C273" s="52"/>
      <c r="D273" s="52"/>
      <c r="E273" s="52"/>
      <c r="F273" s="52"/>
      <c r="G273" s="52"/>
    </row>
    <row r="274" spans="1:7" s="43" customFormat="1" ht="13.8">
      <c r="A274" s="52"/>
      <c r="B274" s="52"/>
      <c r="C274" s="52"/>
      <c r="D274" s="52"/>
      <c r="E274" s="52"/>
      <c r="F274" s="52"/>
      <c r="G274" s="52"/>
    </row>
    <row r="275" spans="1:7" s="43" customFormat="1" ht="13.8">
      <c r="A275" s="52"/>
      <c r="B275" s="52"/>
      <c r="C275" s="52"/>
      <c r="D275" s="52"/>
      <c r="E275" s="52"/>
      <c r="F275" s="52"/>
      <c r="G275" s="52"/>
    </row>
    <row r="276" spans="1:7" s="43" customFormat="1" ht="13.8">
      <c r="A276" s="52"/>
      <c r="B276" s="52"/>
      <c r="C276" s="52"/>
      <c r="D276" s="52"/>
      <c r="E276" s="52"/>
      <c r="F276" s="52"/>
      <c r="G276" s="52"/>
    </row>
    <row r="277" spans="1:7" s="43" customFormat="1" ht="13.8">
      <c r="A277" s="52"/>
      <c r="B277" s="52"/>
      <c r="C277" s="52"/>
      <c r="D277" s="52"/>
      <c r="E277" s="52"/>
      <c r="F277" s="52"/>
      <c r="G277" s="52"/>
    </row>
    <row r="278" spans="1:7" s="43" customFormat="1" ht="13.8">
      <c r="A278" s="52"/>
      <c r="B278" s="52"/>
      <c r="C278" s="52"/>
      <c r="D278" s="52"/>
      <c r="E278" s="52"/>
      <c r="F278" s="52"/>
      <c r="G278" s="52"/>
    </row>
    <row r="279" spans="1:7" s="43" customFormat="1" ht="13.8">
      <c r="A279" s="52"/>
      <c r="B279" s="52"/>
      <c r="C279" s="52"/>
      <c r="D279" s="52"/>
      <c r="E279" s="52"/>
      <c r="F279" s="52"/>
      <c r="G279" s="52"/>
    </row>
    <row r="280" spans="1:7" s="43" customFormat="1" ht="13.8">
      <c r="A280" s="52"/>
      <c r="B280" s="52"/>
      <c r="C280" s="52"/>
      <c r="D280" s="52"/>
      <c r="E280" s="52"/>
      <c r="F280" s="52"/>
      <c r="G280" s="52"/>
    </row>
    <row r="281" spans="1:7" s="43" customFormat="1" ht="13.8">
      <c r="A281" s="52"/>
      <c r="B281" s="52"/>
      <c r="C281" s="52"/>
      <c r="D281" s="52"/>
      <c r="E281" s="52"/>
      <c r="F281" s="52"/>
      <c r="G281" s="52"/>
    </row>
    <row r="282" spans="1:7" s="43" customFormat="1" ht="13.8">
      <c r="A282" s="52"/>
      <c r="B282" s="52"/>
      <c r="C282" s="52"/>
      <c r="D282" s="52"/>
      <c r="E282" s="52"/>
      <c r="F282" s="52"/>
      <c r="G282" s="52"/>
    </row>
    <row r="283" spans="1:7" s="43" customFormat="1" ht="13.8">
      <c r="A283" s="52"/>
      <c r="B283" s="52"/>
      <c r="C283" s="52"/>
      <c r="D283" s="52"/>
      <c r="E283" s="52"/>
      <c r="F283" s="52"/>
      <c r="G283" s="52"/>
    </row>
    <row r="284" spans="1:7" s="43" customFormat="1" ht="13.8">
      <c r="A284" s="52"/>
      <c r="B284" s="52"/>
      <c r="C284" s="52"/>
      <c r="D284" s="52"/>
      <c r="E284" s="52"/>
      <c r="F284" s="52"/>
      <c r="G284" s="52"/>
    </row>
    <row r="285" spans="1:7" s="43" customFormat="1" ht="13.8">
      <c r="A285" s="52"/>
      <c r="B285" s="52"/>
      <c r="C285" s="52"/>
      <c r="D285" s="52"/>
      <c r="E285" s="52"/>
      <c r="F285" s="52"/>
      <c r="G285" s="52"/>
    </row>
    <row r="286" spans="1:7" s="43" customFormat="1" ht="13.8">
      <c r="A286" s="52"/>
      <c r="B286" s="52"/>
      <c r="C286" s="52"/>
      <c r="D286" s="52"/>
      <c r="E286" s="52"/>
      <c r="F286" s="52"/>
      <c r="G286" s="52"/>
    </row>
    <row r="287" spans="1:7" s="43" customFormat="1" ht="13.8">
      <c r="A287" s="52"/>
      <c r="B287" s="52"/>
      <c r="C287" s="52"/>
      <c r="D287" s="52"/>
      <c r="E287" s="52"/>
      <c r="F287" s="52"/>
      <c r="G287" s="52"/>
    </row>
    <row r="288" spans="1:7" s="43" customFormat="1" ht="13.8">
      <c r="A288" s="52"/>
      <c r="B288" s="52"/>
      <c r="C288" s="52"/>
      <c r="D288" s="52"/>
      <c r="E288" s="52"/>
      <c r="F288" s="52"/>
      <c r="G288" s="52"/>
    </row>
    <row r="289" spans="1:7" s="43" customFormat="1" ht="13.8">
      <c r="A289" s="52"/>
      <c r="B289" s="52"/>
      <c r="C289" s="52"/>
      <c r="D289" s="52"/>
      <c r="E289" s="52"/>
      <c r="F289" s="52"/>
      <c r="G289" s="52"/>
    </row>
    <row r="290" spans="1:7" s="43" customFormat="1" ht="13.8">
      <c r="A290" s="52"/>
      <c r="B290" s="52"/>
      <c r="C290" s="52"/>
      <c r="D290" s="52"/>
      <c r="E290" s="52"/>
      <c r="F290" s="52"/>
      <c r="G290" s="52"/>
    </row>
    <row r="291" spans="1:7" s="43" customFormat="1" ht="13.8">
      <c r="A291" s="52"/>
      <c r="B291" s="52"/>
      <c r="C291" s="52"/>
      <c r="D291" s="52"/>
      <c r="E291" s="52"/>
      <c r="F291" s="52"/>
      <c r="G291" s="52"/>
    </row>
    <row r="292" spans="1:7" s="43" customFormat="1" ht="13.8">
      <c r="A292" s="52"/>
      <c r="B292" s="52"/>
      <c r="C292" s="52"/>
      <c r="D292" s="52"/>
      <c r="E292" s="52"/>
      <c r="F292" s="52"/>
      <c r="G292" s="52"/>
    </row>
    <row r="293" spans="1:7" s="43" customFormat="1" ht="13.8">
      <c r="A293" s="52"/>
      <c r="B293" s="52"/>
      <c r="C293" s="52"/>
      <c r="D293" s="52"/>
      <c r="E293" s="52"/>
      <c r="F293" s="52"/>
      <c r="G293" s="52"/>
    </row>
    <row r="294" spans="1:7" s="43" customFormat="1" ht="13.8">
      <c r="A294" s="52"/>
      <c r="B294" s="52"/>
      <c r="C294" s="52"/>
      <c r="D294" s="52"/>
      <c r="E294" s="52"/>
      <c r="F294" s="52"/>
      <c r="G294" s="52"/>
    </row>
    <row r="295" spans="1:7" s="43" customFormat="1" ht="13.8">
      <c r="A295" s="52"/>
      <c r="B295" s="52"/>
      <c r="C295" s="52"/>
      <c r="D295" s="52"/>
      <c r="E295" s="52"/>
      <c r="F295" s="52"/>
      <c r="G295" s="52"/>
    </row>
    <row r="296" spans="1:7" s="43" customFormat="1" ht="13.8">
      <c r="A296" s="52"/>
      <c r="B296" s="52"/>
      <c r="C296" s="52"/>
      <c r="D296" s="52"/>
      <c r="E296" s="52"/>
      <c r="F296" s="52"/>
      <c r="G296" s="52"/>
    </row>
    <row r="297" spans="1:7" s="43" customFormat="1" ht="13.8">
      <c r="A297" s="52"/>
      <c r="B297" s="52"/>
      <c r="C297" s="52"/>
      <c r="D297" s="52"/>
      <c r="E297" s="52"/>
      <c r="F297" s="52"/>
      <c r="G297" s="52"/>
    </row>
    <row r="298" spans="1:7" s="43" customFormat="1" ht="13.8">
      <c r="A298" s="52"/>
      <c r="B298" s="52"/>
      <c r="C298" s="52"/>
      <c r="D298" s="52"/>
      <c r="E298" s="52"/>
      <c r="F298" s="52"/>
      <c r="G298" s="52"/>
    </row>
    <row r="299" spans="1:7" s="43" customFormat="1" ht="13.8">
      <c r="A299" s="52"/>
      <c r="B299" s="52"/>
      <c r="C299" s="52"/>
      <c r="D299" s="52"/>
      <c r="E299" s="52"/>
      <c r="F299" s="52"/>
      <c r="G299" s="52"/>
    </row>
    <row r="300" spans="1:7" s="43" customFormat="1" ht="13.8">
      <c r="A300" s="52"/>
      <c r="B300" s="52"/>
      <c r="C300" s="52"/>
      <c r="D300" s="52"/>
      <c r="E300" s="52"/>
      <c r="F300" s="52"/>
      <c r="G300" s="52"/>
    </row>
    <row r="301" spans="1:7" s="43" customFormat="1" ht="13.8">
      <c r="A301" s="52"/>
      <c r="B301" s="52"/>
      <c r="C301" s="52"/>
      <c r="D301" s="52"/>
      <c r="E301" s="52"/>
      <c r="F301" s="52"/>
      <c r="G301" s="52"/>
    </row>
    <row r="302" spans="1:7" s="43" customFormat="1" ht="13.8">
      <c r="A302" s="52"/>
      <c r="B302" s="52"/>
      <c r="C302" s="52"/>
      <c r="D302" s="52"/>
      <c r="E302" s="52"/>
      <c r="F302" s="52"/>
      <c r="G302" s="52"/>
    </row>
    <row r="303" spans="1:7" s="43" customFormat="1" ht="13.8">
      <c r="A303" s="52"/>
      <c r="B303" s="52"/>
      <c r="C303" s="52"/>
      <c r="D303" s="52"/>
      <c r="E303" s="52"/>
      <c r="F303" s="52"/>
      <c r="G303" s="52"/>
    </row>
    <row r="304" spans="1:7" s="43" customFormat="1" ht="13.8">
      <c r="A304" s="52"/>
      <c r="B304" s="52"/>
      <c r="C304" s="52"/>
      <c r="D304" s="52"/>
      <c r="E304" s="52"/>
      <c r="F304" s="52"/>
      <c r="G304" s="52"/>
    </row>
    <row r="305" spans="1:7" s="43" customFormat="1" ht="13.8">
      <c r="A305" s="52"/>
      <c r="B305" s="52"/>
      <c r="C305" s="52"/>
      <c r="D305" s="52"/>
      <c r="E305" s="52"/>
      <c r="F305" s="52"/>
      <c r="G305" s="52"/>
    </row>
    <row r="306" spans="1:7" s="43" customFormat="1" ht="13.8">
      <c r="A306" s="52"/>
      <c r="B306" s="52"/>
      <c r="C306" s="52"/>
      <c r="D306" s="52"/>
      <c r="E306" s="52"/>
      <c r="F306" s="52"/>
      <c r="G306" s="52"/>
    </row>
    <row r="307" spans="1:7" s="43" customFormat="1" ht="13.8">
      <c r="A307" s="52"/>
      <c r="B307" s="52"/>
      <c r="C307" s="52"/>
      <c r="D307" s="52"/>
      <c r="E307" s="52"/>
      <c r="F307" s="52"/>
      <c r="G307" s="52"/>
    </row>
    <row r="308" spans="1:7" s="43" customFormat="1" ht="13.8">
      <c r="A308" s="52"/>
      <c r="B308" s="52"/>
      <c r="C308" s="52"/>
      <c r="D308" s="52"/>
      <c r="E308" s="52"/>
      <c r="F308" s="52"/>
      <c r="G308" s="52"/>
    </row>
    <row r="309" spans="1:7" s="43" customFormat="1" ht="13.8">
      <c r="A309" s="52"/>
      <c r="B309" s="52"/>
      <c r="C309" s="52"/>
      <c r="D309" s="52"/>
      <c r="E309" s="52"/>
      <c r="F309" s="52"/>
      <c r="G309" s="52"/>
    </row>
    <row r="310" spans="1:7" s="43" customFormat="1" ht="13.8">
      <c r="A310" s="52"/>
      <c r="B310" s="52"/>
      <c r="C310" s="52"/>
      <c r="D310" s="52"/>
      <c r="E310" s="52"/>
      <c r="F310" s="52"/>
      <c r="G310" s="52"/>
    </row>
    <row r="311" spans="1:7" s="43" customFormat="1" ht="13.8">
      <c r="A311" s="52"/>
      <c r="B311" s="52"/>
      <c r="C311" s="52"/>
      <c r="D311" s="52"/>
      <c r="E311" s="52"/>
      <c r="F311" s="52"/>
      <c r="G311" s="52"/>
    </row>
    <row r="312" spans="1:7" s="43" customFormat="1" ht="13.8">
      <c r="A312" s="52"/>
      <c r="B312" s="52"/>
      <c r="C312" s="52"/>
      <c r="D312" s="52"/>
      <c r="E312" s="52"/>
      <c r="F312" s="52"/>
      <c r="G312" s="52"/>
    </row>
    <row r="313" spans="1:7" s="43" customFormat="1" ht="13.8">
      <c r="A313" s="52"/>
      <c r="B313" s="52"/>
      <c r="C313" s="52"/>
      <c r="D313" s="52"/>
      <c r="E313" s="52"/>
      <c r="F313" s="52"/>
      <c r="G313" s="52"/>
    </row>
    <row r="314" spans="1:7" s="43" customFormat="1" ht="13.8">
      <c r="A314" s="52"/>
      <c r="B314" s="52"/>
      <c r="C314" s="52"/>
      <c r="D314" s="52"/>
      <c r="E314" s="52"/>
      <c r="F314" s="52"/>
      <c r="G314" s="52"/>
    </row>
    <row r="315" spans="1:7" s="43" customFormat="1" ht="13.8">
      <c r="A315" s="52"/>
      <c r="B315" s="52"/>
      <c r="C315" s="52"/>
      <c r="D315" s="52"/>
      <c r="E315" s="52"/>
      <c r="F315" s="52"/>
      <c r="G315" s="52"/>
    </row>
    <row r="316" spans="1:7" s="43" customFormat="1" ht="13.8">
      <c r="A316" s="52"/>
      <c r="B316" s="52"/>
      <c r="C316" s="52"/>
      <c r="D316" s="52"/>
      <c r="E316" s="52"/>
      <c r="F316" s="52"/>
      <c r="G316" s="52"/>
    </row>
    <row r="317" spans="1:7" s="43" customFormat="1" ht="13.8">
      <c r="A317" s="52"/>
      <c r="B317" s="52"/>
      <c r="C317" s="52"/>
      <c r="D317" s="52"/>
      <c r="E317" s="52"/>
      <c r="F317" s="52"/>
      <c r="G317" s="52"/>
    </row>
    <row r="318" spans="1:7" s="43" customFormat="1" ht="13.8">
      <c r="A318" s="52"/>
      <c r="B318" s="52"/>
      <c r="C318" s="52"/>
      <c r="D318" s="52"/>
      <c r="E318" s="52"/>
      <c r="F318" s="52"/>
      <c r="G318" s="52"/>
    </row>
    <row r="319" spans="1:7" s="43" customFormat="1" ht="13.8">
      <c r="A319" s="52"/>
      <c r="B319" s="52"/>
      <c r="C319" s="52"/>
      <c r="D319" s="52"/>
      <c r="E319" s="52"/>
      <c r="F319" s="52"/>
      <c r="G319" s="52"/>
    </row>
    <row r="320" spans="1:7" s="43" customFormat="1" ht="13.8">
      <c r="A320" s="52"/>
      <c r="B320" s="52"/>
      <c r="C320" s="52"/>
      <c r="D320" s="52"/>
      <c r="E320" s="52"/>
      <c r="F320" s="52"/>
      <c r="G320" s="52"/>
    </row>
    <row r="321" spans="1:7" s="43" customFormat="1" ht="13.8">
      <c r="A321" s="52"/>
      <c r="B321" s="52"/>
      <c r="C321" s="52"/>
      <c r="D321" s="52"/>
      <c r="E321" s="52"/>
      <c r="F321" s="52"/>
      <c r="G321" s="52"/>
    </row>
    <row r="322" spans="1:7" s="43" customFormat="1" ht="13.8">
      <c r="A322" s="52"/>
      <c r="B322" s="52"/>
      <c r="C322" s="52"/>
      <c r="D322" s="52"/>
      <c r="E322" s="52"/>
      <c r="F322" s="52"/>
      <c r="G322" s="52"/>
    </row>
    <row r="323" spans="1:7" s="43" customFormat="1" ht="13.8">
      <c r="A323" s="52"/>
      <c r="B323" s="52"/>
      <c r="C323" s="52"/>
      <c r="D323" s="52"/>
      <c r="E323" s="52"/>
      <c r="F323" s="52"/>
      <c r="G323" s="52"/>
    </row>
    <row r="324" spans="1:7" s="43" customFormat="1" ht="13.8">
      <c r="A324" s="52"/>
      <c r="B324" s="52"/>
      <c r="C324" s="52"/>
      <c r="D324" s="52"/>
      <c r="E324" s="52"/>
      <c r="F324" s="52"/>
      <c r="G324" s="52"/>
    </row>
    <row r="325" spans="1:7" s="43" customFormat="1" ht="13.8">
      <c r="A325" s="52"/>
      <c r="B325" s="52"/>
      <c r="C325" s="52"/>
      <c r="D325" s="52"/>
      <c r="E325" s="52"/>
      <c r="F325" s="52"/>
      <c r="G325" s="52"/>
    </row>
    <row r="326" spans="1:7" s="43" customFormat="1" ht="13.8">
      <c r="A326" s="52"/>
      <c r="B326" s="52"/>
      <c r="C326" s="52"/>
      <c r="D326" s="52"/>
      <c r="E326" s="52"/>
      <c r="F326" s="52"/>
      <c r="G326" s="52"/>
    </row>
    <row r="327" spans="1:7" s="43" customFormat="1" ht="13.8">
      <c r="A327" s="52"/>
      <c r="B327" s="52"/>
      <c r="C327" s="52"/>
      <c r="D327" s="52"/>
      <c r="E327" s="52"/>
      <c r="F327" s="52"/>
      <c r="G327" s="52"/>
    </row>
    <row r="328" spans="1:7" s="43" customFormat="1" ht="13.8">
      <c r="A328" s="52"/>
      <c r="B328" s="52"/>
      <c r="C328" s="52"/>
      <c r="D328" s="52"/>
      <c r="E328" s="52"/>
      <c r="F328" s="52"/>
      <c r="G328" s="52"/>
    </row>
    <row r="329" spans="1:7" s="43" customFormat="1" ht="13.8">
      <c r="A329" s="52"/>
      <c r="B329" s="52"/>
      <c r="C329" s="52"/>
      <c r="D329" s="52"/>
      <c r="E329" s="52"/>
      <c r="F329" s="52"/>
      <c r="G329" s="52"/>
    </row>
    <row r="330" spans="1:7" s="43" customFormat="1" ht="13.8">
      <c r="A330" s="52"/>
      <c r="B330" s="52"/>
      <c r="C330" s="52"/>
      <c r="D330" s="52"/>
      <c r="E330" s="52"/>
      <c r="F330" s="52"/>
      <c r="G330" s="52"/>
    </row>
    <row r="331" spans="1:7" s="43" customFormat="1" ht="13.8">
      <c r="A331" s="52"/>
      <c r="B331" s="52"/>
      <c r="C331" s="52"/>
      <c r="D331" s="52"/>
      <c r="E331" s="52"/>
      <c r="F331" s="52"/>
      <c r="G331" s="52"/>
    </row>
    <row r="332" spans="1:7" s="43" customFormat="1" ht="13.8">
      <c r="A332" s="52"/>
      <c r="B332" s="52"/>
      <c r="C332" s="52"/>
      <c r="D332" s="52"/>
      <c r="E332" s="52"/>
      <c r="F332" s="52"/>
      <c r="G332" s="52"/>
    </row>
    <row r="333" spans="1:7" s="43" customFormat="1" ht="13.8">
      <c r="A333" s="52"/>
      <c r="B333" s="52"/>
      <c r="C333" s="52"/>
      <c r="D333" s="52"/>
      <c r="E333" s="52"/>
      <c r="F333" s="52"/>
      <c r="G333" s="52"/>
    </row>
    <row r="334" spans="1:7" s="43" customFormat="1" ht="13.8">
      <c r="A334" s="52"/>
      <c r="B334" s="52"/>
      <c r="C334" s="52"/>
      <c r="D334" s="52"/>
      <c r="E334" s="52"/>
      <c r="F334" s="52"/>
      <c r="G334" s="52"/>
    </row>
    <row r="335" spans="1:7" s="43" customFormat="1" ht="13.8">
      <c r="A335" s="52"/>
      <c r="B335" s="52"/>
      <c r="C335" s="52"/>
      <c r="D335" s="52"/>
      <c r="E335" s="52"/>
      <c r="F335" s="52"/>
      <c r="G335" s="52"/>
    </row>
    <row r="336" spans="1:7" s="43" customFormat="1" ht="13.8">
      <c r="A336" s="52"/>
      <c r="B336" s="52"/>
      <c r="C336" s="52"/>
      <c r="D336" s="52"/>
      <c r="E336" s="52"/>
      <c r="F336" s="52"/>
      <c r="G336" s="52"/>
    </row>
    <row r="337" spans="1:7" s="43" customFormat="1" ht="13.8">
      <c r="A337" s="52"/>
      <c r="B337" s="52"/>
      <c r="C337" s="52"/>
      <c r="D337" s="52"/>
      <c r="E337" s="52"/>
      <c r="F337" s="52"/>
      <c r="G337" s="52"/>
    </row>
    <row r="338" spans="1:7" s="43" customFormat="1" ht="13.8">
      <c r="A338" s="52"/>
      <c r="B338" s="52"/>
      <c r="C338" s="52"/>
      <c r="D338" s="52"/>
      <c r="E338" s="52"/>
      <c r="F338" s="52"/>
      <c r="G338" s="52"/>
    </row>
    <row r="339" spans="1:7" s="43" customFormat="1" ht="13.8">
      <c r="A339" s="52"/>
      <c r="B339" s="52"/>
      <c r="C339" s="52"/>
      <c r="D339" s="52"/>
      <c r="E339" s="52"/>
      <c r="F339" s="52"/>
      <c r="G339" s="52"/>
    </row>
    <row r="340" spans="1:7" s="43" customFormat="1" ht="13.8">
      <c r="A340" s="52"/>
      <c r="B340" s="52"/>
      <c r="C340" s="52"/>
      <c r="D340" s="52"/>
      <c r="E340" s="52"/>
      <c r="F340" s="52"/>
      <c r="G340" s="52"/>
    </row>
    <row r="341" spans="1:7" s="43" customFormat="1" ht="13.8">
      <c r="A341" s="52"/>
      <c r="B341" s="52"/>
      <c r="C341" s="52"/>
      <c r="D341" s="52"/>
      <c r="E341" s="52"/>
      <c r="F341" s="52"/>
      <c r="G341" s="52"/>
    </row>
    <row r="342" spans="1:7" s="43" customFormat="1" ht="13.8">
      <c r="A342" s="52"/>
      <c r="B342" s="52"/>
      <c r="C342" s="52"/>
      <c r="D342" s="52"/>
      <c r="E342" s="52"/>
      <c r="F342" s="52"/>
      <c r="G342" s="52"/>
    </row>
    <row r="343" spans="1:7" s="43" customFormat="1" ht="13.8">
      <c r="A343" s="52"/>
      <c r="B343" s="52"/>
      <c r="C343" s="52"/>
      <c r="D343" s="52"/>
      <c r="E343" s="52"/>
      <c r="F343" s="52"/>
      <c r="G343" s="52"/>
    </row>
    <row r="344" spans="1:7" s="43" customFormat="1" ht="13.8">
      <c r="A344" s="52"/>
      <c r="B344" s="52"/>
      <c r="C344" s="52"/>
      <c r="D344" s="52"/>
      <c r="E344" s="52"/>
      <c r="F344" s="52"/>
      <c r="G344" s="52"/>
    </row>
    <row r="345" spans="1:7" s="43" customFormat="1" ht="13.8">
      <c r="A345" s="52"/>
      <c r="B345" s="52"/>
      <c r="C345" s="52"/>
      <c r="D345" s="52"/>
      <c r="E345" s="52"/>
      <c r="F345" s="52"/>
      <c r="G345" s="52"/>
    </row>
    <row r="346" spans="1:7" s="43" customFormat="1" ht="13.8">
      <c r="A346" s="52"/>
      <c r="B346" s="52"/>
      <c r="C346" s="52"/>
      <c r="D346" s="52"/>
      <c r="E346" s="52"/>
      <c r="F346" s="52"/>
      <c r="G346" s="52"/>
    </row>
    <row r="347" spans="1:7" s="43" customFormat="1" ht="13.8">
      <c r="A347" s="52"/>
      <c r="B347" s="52"/>
      <c r="C347" s="52"/>
      <c r="D347" s="52"/>
      <c r="E347" s="52"/>
      <c r="F347" s="52"/>
      <c r="G347" s="52"/>
    </row>
    <row r="348" spans="1:7" s="43" customFormat="1" ht="13.8">
      <c r="A348" s="52"/>
      <c r="B348" s="52"/>
      <c r="C348" s="52"/>
      <c r="D348" s="52"/>
      <c r="E348" s="52"/>
      <c r="F348" s="52"/>
      <c r="G348" s="52"/>
    </row>
    <row r="349" spans="1:7" s="43" customFormat="1" ht="13.8">
      <c r="A349" s="52"/>
      <c r="B349" s="52"/>
      <c r="C349" s="52"/>
      <c r="D349" s="52"/>
      <c r="E349" s="52"/>
      <c r="F349" s="52"/>
      <c r="G349" s="52"/>
    </row>
    <row r="350" spans="1:7" s="43" customFormat="1" ht="13.8">
      <c r="A350" s="52"/>
      <c r="B350" s="52"/>
      <c r="C350" s="52"/>
      <c r="D350" s="52"/>
      <c r="E350" s="52"/>
      <c r="F350" s="52"/>
      <c r="G350" s="52"/>
    </row>
    <row r="351" spans="1:7" s="43" customFormat="1" ht="13.8">
      <c r="A351" s="52"/>
      <c r="B351" s="52"/>
      <c r="C351" s="52"/>
      <c r="D351" s="52"/>
      <c r="E351" s="52"/>
      <c r="F351" s="52"/>
      <c r="G351" s="52"/>
    </row>
    <row r="352" spans="1:7" s="43" customFormat="1" ht="13.8">
      <c r="A352" s="52"/>
      <c r="B352" s="52"/>
      <c r="C352" s="52"/>
      <c r="D352" s="52"/>
      <c r="E352" s="52"/>
      <c r="F352" s="52"/>
      <c r="G352" s="52"/>
    </row>
    <row r="353" spans="1:7" s="43" customFormat="1" ht="13.8">
      <c r="A353" s="52"/>
      <c r="B353" s="52"/>
      <c r="C353" s="52"/>
      <c r="D353" s="52"/>
      <c r="E353" s="52"/>
      <c r="F353" s="52"/>
      <c r="G353" s="52"/>
    </row>
    <row r="354" spans="1:7" s="43" customFormat="1" ht="13.8">
      <c r="A354" s="52"/>
      <c r="B354" s="52"/>
      <c r="C354" s="52"/>
      <c r="D354" s="52"/>
      <c r="E354" s="52"/>
      <c r="F354" s="52"/>
      <c r="G354" s="52"/>
    </row>
    <row r="355" spans="1:7" s="43" customFormat="1" ht="13.8">
      <c r="A355" s="52"/>
      <c r="B355" s="52"/>
      <c r="C355" s="52"/>
      <c r="D355" s="52"/>
      <c r="E355" s="52"/>
      <c r="F355" s="52"/>
      <c r="G355" s="52"/>
    </row>
    <row r="356" spans="1:7" s="43" customFormat="1" ht="13.8">
      <c r="A356" s="52"/>
      <c r="B356" s="52"/>
      <c r="C356" s="52"/>
      <c r="D356" s="52"/>
      <c r="E356" s="52"/>
      <c r="F356" s="52"/>
      <c r="G356" s="52"/>
    </row>
    <row r="357" spans="1:7" s="43" customFormat="1" ht="13.8">
      <c r="A357" s="52"/>
      <c r="B357" s="52"/>
      <c r="C357" s="52"/>
      <c r="D357" s="52"/>
      <c r="E357" s="52"/>
      <c r="F357" s="52"/>
      <c r="G357" s="52"/>
    </row>
    <row r="358" spans="1:7" s="43" customFormat="1" ht="13.8">
      <c r="A358" s="52"/>
      <c r="B358" s="52"/>
      <c r="C358" s="52"/>
      <c r="D358" s="52"/>
      <c r="E358" s="52"/>
      <c r="F358" s="52"/>
      <c r="G358" s="52"/>
    </row>
    <row r="359" spans="1:7" s="43" customFormat="1" ht="13.8">
      <c r="A359" s="52"/>
      <c r="B359" s="52"/>
      <c r="C359" s="52"/>
      <c r="D359" s="52"/>
      <c r="E359" s="52"/>
      <c r="F359" s="52"/>
      <c r="G359" s="52"/>
    </row>
    <row r="360" spans="1:7" s="43" customFormat="1" ht="13.8">
      <c r="A360" s="52"/>
      <c r="B360" s="52"/>
      <c r="C360" s="52"/>
      <c r="D360" s="52"/>
      <c r="E360" s="52"/>
      <c r="F360" s="52"/>
      <c r="G360" s="52"/>
    </row>
    <row r="361" spans="1:7" s="43" customFormat="1" ht="13.8">
      <c r="A361" s="52"/>
      <c r="B361" s="52"/>
      <c r="C361" s="52"/>
      <c r="D361" s="52"/>
      <c r="E361" s="52"/>
      <c r="F361" s="52"/>
      <c r="G361" s="52"/>
    </row>
    <row r="362" spans="1:7" s="43" customFormat="1" ht="13.8">
      <c r="A362" s="52"/>
      <c r="B362" s="52"/>
      <c r="C362" s="52"/>
      <c r="D362" s="52"/>
      <c r="E362" s="52"/>
      <c r="F362" s="52"/>
      <c r="G362" s="52"/>
    </row>
    <row r="363" spans="1:7" s="43" customFormat="1" ht="13.8">
      <c r="A363" s="52"/>
      <c r="B363" s="52"/>
      <c r="C363" s="52"/>
      <c r="D363" s="52"/>
      <c r="E363" s="52"/>
      <c r="F363" s="52"/>
      <c r="G363" s="52"/>
    </row>
    <row r="364" spans="1:7" s="43" customFormat="1" ht="13.8">
      <c r="A364" s="52"/>
      <c r="B364" s="52"/>
      <c r="C364" s="52"/>
      <c r="D364" s="52"/>
      <c r="E364" s="52"/>
      <c r="F364" s="52"/>
      <c r="G364" s="52"/>
    </row>
    <row r="365" spans="1:7" s="43" customFormat="1" ht="13.8">
      <c r="A365" s="52"/>
      <c r="B365" s="52"/>
      <c r="C365" s="52"/>
      <c r="D365" s="52"/>
      <c r="E365" s="52"/>
      <c r="F365" s="52"/>
      <c r="G365" s="52"/>
    </row>
    <row r="366" spans="1:7" s="43" customFormat="1" ht="13.8">
      <c r="A366" s="52"/>
      <c r="B366" s="52"/>
      <c r="C366" s="52"/>
      <c r="D366" s="52"/>
      <c r="E366" s="52"/>
      <c r="F366" s="52"/>
      <c r="G366" s="52"/>
    </row>
    <row r="367" spans="1:7" s="43" customFormat="1" ht="13.8">
      <c r="A367" s="52"/>
      <c r="B367" s="52"/>
      <c r="C367" s="52"/>
      <c r="D367" s="52"/>
      <c r="E367" s="52"/>
      <c r="F367" s="52"/>
      <c r="G367" s="52"/>
    </row>
    <row r="368" spans="1:7" s="43" customFormat="1" ht="13.8">
      <c r="A368" s="52"/>
      <c r="B368" s="52"/>
      <c r="C368" s="52"/>
      <c r="D368" s="52"/>
      <c r="E368" s="52"/>
      <c r="F368" s="52"/>
      <c r="G368" s="52"/>
    </row>
    <row r="369" spans="1:7" s="43" customFormat="1" ht="13.8">
      <c r="A369" s="52"/>
      <c r="B369" s="52"/>
      <c r="C369" s="52"/>
      <c r="D369" s="52"/>
      <c r="E369" s="52"/>
      <c r="F369" s="52"/>
      <c r="G369" s="52"/>
    </row>
    <row r="370" spans="1:7" s="43" customFormat="1" ht="13.8">
      <c r="A370" s="52"/>
      <c r="B370" s="52"/>
      <c r="C370" s="52"/>
      <c r="D370" s="52"/>
      <c r="E370" s="52"/>
      <c r="F370" s="52"/>
      <c r="G370" s="52"/>
    </row>
    <row r="371" spans="1:7" s="43" customFormat="1" ht="13.8">
      <c r="A371" s="52"/>
      <c r="B371" s="52"/>
      <c r="C371" s="52"/>
      <c r="D371" s="52"/>
      <c r="E371" s="52"/>
      <c r="F371" s="52"/>
      <c r="G371" s="52"/>
    </row>
    <row r="372" spans="1:7" s="43" customFormat="1" ht="13.8">
      <c r="A372" s="52"/>
      <c r="B372" s="52"/>
      <c r="C372" s="52"/>
      <c r="D372" s="52"/>
      <c r="E372" s="52"/>
      <c r="F372" s="52"/>
      <c r="G372" s="52"/>
    </row>
    <row r="373" spans="1:7" s="43" customFormat="1" ht="13.8">
      <c r="A373" s="52"/>
      <c r="B373" s="52"/>
      <c r="C373" s="52"/>
      <c r="D373" s="52"/>
      <c r="E373" s="52"/>
      <c r="F373" s="52"/>
      <c r="G373" s="52"/>
    </row>
    <row r="374" spans="1:7" s="43" customFormat="1" ht="13.8">
      <c r="A374" s="52"/>
      <c r="B374" s="52"/>
      <c r="C374" s="52"/>
      <c r="D374" s="52"/>
      <c r="E374" s="52"/>
      <c r="F374" s="52"/>
      <c r="G374" s="52"/>
    </row>
    <row r="375" spans="1:7" s="43" customFormat="1" ht="13.8">
      <c r="A375" s="52"/>
      <c r="B375" s="52"/>
      <c r="C375" s="52"/>
      <c r="D375" s="52"/>
      <c r="E375" s="52"/>
      <c r="F375" s="52"/>
      <c r="G375" s="52"/>
    </row>
    <row r="376" spans="1:7" s="43" customFormat="1" ht="13.8">
      <c r="A376" s="52"/>
      <c r="B376" s="52"/>
      <c r="C376" s="52"/>
      <c r="D376" s="52"/>
      <c r="E376" s="52"/>
      <c r="F376" s="52"/>
      <c r="G376" s="52"/>
    </row>
    <row r="377" spans="1:7" s="43" customFormat="1" ht="13.8">
      <c r="A377" s="52"/>
      <c r="B377" s="52"/>
      <c r="C377" s="52"/>
      <c r="D377" s="52"/>
      <c r="E377" s="52"/>
      <c r="F377" s="52"/>
      <c r="G377" s="52"/>
    </row>
    <row r="378" spans="1:7" s="43" customFormat="1" ht="13.8">
      <c r="A378" s="52"/>
      <c r="B378" s="52"/>
      <c r="C378" s="52"/>
      <c r="D378" s="52"/>
      <c r="E378" s="52"/>
      <c r="F378" s="52"/>
      <c r="G378" s="52"/>
    </row>
    <row r="379" spans="1:7" s="43" customFormat="1" ht="13.8">
      <c r="A379" s="52"/>
      <c r="B379" s="52"/>
      <c r="C379" s="52"/>
      <c r="D379" s="52"/>
      <c r="E379" s="52"/>
      <c r="F379" s="52"/>
      <c r="G379" s="52"/>
    </row>
    <row r="380" spans="1:7" s="43" customFormat="1" ht="13.8">
      <c r="A380" s="52"/>
      <c r="B380" s="52"/>
      <c r="C380" s="52"/>
      <c r="D380" s="52"/>
      <c r="E380" s="52"/>
      <c r="F380" s="52"/>
      <c r="G380" s="52"/>
    </row>
    <row r="381" spans="1:7" s="43" customFormat="1" ht="13.8">
      <c r="A381" s="52"/>
      <c r="B381" s="52"/>
      <c r="C381" s="52"/>
      <c r="D381" s="52"/>
      <c r="E381" s="52"/>
      <c r="F381" s="52"/>
      <c r="G381" s="52"/>
    </row>
    <row r="382" spans="1:7" s="43" customFormat="1" ht="13.8">
      <c r="A382" s="52"/>
      <c r="B382" s="52"/>
      <c r="C382" s="52"/>
      <c r="D382" s="52"/>
      <c r="E382" s="52"/>
      <c r="F382" s="52"/>
      <c r="G382" s="52"/>
    </row>
    <row r="383" spans="1:7" s="43" customFormat="1" ht="13.8">
      <c r="A383" s="52"/>
      <c r="B383" s="52"/>
      <c r="C383" s="52"/>
      <c r="D383" s="52"/>
      <c r="E383" s="52"/>
      <c r="F383" s="52"/>
      <c r="G383" s="52"/>
    </row>
    <row r="384" spans="1:7" s="43" customFormat="1" ht="13.8">
      <c r="A384" s="52"/>
      <c r="B384" s="52"/>
      <c r="C384" s="52"/>
      <c r="D384" s="52"/>
      <c r="E384" s="52"/>
      <c r="F384" s="52"/>
      <c r="G384" s="52"/>
    </row>
    <row r="385" spans="1:7" s="43" customFormat="1" ht="13.8">
      <c r="A385" s="52"/>
      <c r="B385" s="52"/>
      <c r="C385" s="52"/>
      <c r="D385" s="52"/>
      <c r="E385" s="52"/>
      <c r="F385" s="52"/>
      <c r="G385" s="52"/>
    </row>
    <row r="386" spans="1:7" s="43" customFormat="1" ht="13.8">
      <c r="A386" s="52"/>
      <c r="B386" s="52"/>
      <c r="C386" s="52"/>
      <c r="D386" s="52"/>
      <c r="E386" s="52"/>
      <c r="F386" s="52"/>
      <c r="G386" s="52"/>
    </row>
    <row r="387" spans="1:7" s="43" customFormat="1" ht="13.8">
      <c r="A387" s="52"/>
      <c r="B387" s="52"/>
      <c r="C387" s="52"/>
      <c r="D387" s="52"/>
      <c r="E387" s="52"/>
      <c r="F387" s="52"/>
      <c r="G387" s="52"/>
    </row>
    <row r="388" spans="1:7" s="43" customFormat="1" ht="13.8">
      <c r="A388" s="52"/>
      <c r="B388" s="52"/>
      <c r="C388" s="52"/>
      <c r="D388" s="52"/>
      <c r="E388" s="52"/>
      <c r="F388" s="52"/>
      <c r="G388" s="52"/>
    </row>
    <row r="389" spans="1:7" s="43" customFormat="1" ht="13.8">
      <c r="A389" s="52"/>
      <c r="B389" s="52"/>
      <c r="C389" s="52"/>
      <c r="D389" s="52"/>
      <c r="E389" s="52"/>
      <c r="F389" s="52"/>
      <c r="G389" s="52"/>
    </row>
    <row r="390" spans="1:7" s="43" customFormat="1" ht="13.8">
      <c r="A390" s="52"/>
      <c r="B390" s="52"/>
      <c r="C390" s="52"/>
      <c r="D390" s="52"/>
      <c r="E390" s="52"/>
      <c r="F390" s="52"/>
      <c r="G390" s="52"/>
    </row>
    <row r="391" spans="1:7" s="43" customFormat="1" ht="13.8">
      <c r="A391" s="52"/>
      <c r="B391" s="52"/>
      <c r="C391" s="52"/>
      <c r="D391" s="52"/>
      <c r="E391" s="52"/>
      <c r="F391" s="52"/>
      <c r="G391" s="52"/>
    </row>
    <row r="392" spans="1:7" s="43" customFormat="1" ht="13.8">
      <c r="A392" s="52"/>
      <c r="B392" s="52"/>
      <c r="C392" s="52"/>
      <c r="D392" s="52"/>
      <c r="E392" s="52"/>
      <c r="F392" s="52"/>
      <c r="G392" s="52"/>
    </row>
    <row r="393" spans="1:7" s="43" customFormat="1" ht="13.8">
      <c r="A393" s="52"/>
      <c r="B393" s="52"/>
      <c r="C393" s="52"/>
      <c r="D393" s="52"/>
      <c r="E393" s="52"/>
      <c r="F393" s="52"/>
      <c r="G393" s="52"/>
    </row>
    <row r="394" spans="1:7" s="43" customFormat="1" ht="13.8">
      <c r="A394" s="52"/>
      <c r="B394" s="52"/>
      <c r="C394" s="52"/>
      <c r="D394" s="52"/>
      <c r="E394" s="52"/>
      <c r="F394" s="52"/>
      <c r="G394" s="52"/>
    </row>
    <row r="395" spans="1:7" s="43" customFormat="1" ht="13.8">
      <c r="A395" s="52"/>
      <c r="B395" s="52"/>
      <c r="C395" s="52"/>
      <c r="D395" s="52"/>
      <c r="E395" s="52"/>
      <c r="F395" s="52"/>
      <c r="G395" s="52"/>
    </row>
    <row r="396" spans="1:7" s="43" customFormat="1" ht="13.8">
      <c r="A396" s="52"/>
      <c r="B396" s="52"/>
      <c r="C396" s="52"/>
      <c r="D396" s="52"/>
      <c r="E396" s="52"/>
      <c r="F396" s="52"/>
      <c r="G396" s="52"/>
    </row>
    <row r="397" spans="1:7" s="43" customFormat="1" ht="13.8">
      <c r="A397" s="52"/>
      <c r="B397" s="52"/>
      <c r="C397" s="52"/>
      <c r="D397" s="52"/>
      <c r="E397" s="52"/>
      <c r="F397" s="52"/>
      <c r="G397" s="52"/>
    </row>
    <row r="398" spans="1:7" s="43" customFormat="1" ht="13.8">
      <c r="A398" s="52"/>
      <c r="B398" s="52"/>
      <c r="C398" s="52"/>
      <c r="D398" s="52"/>
      <c r="E398" s="52"/>
      <c r="F398" s="52"/>
      <c r="G398" s="52"/>
    </row>
    <row r="399" spans="1:7" s="43" customFormat="1" ht="13.8">
      <c r="A399" s="52"/>
      <c r="B399" s="52"/>
      <c r="C399" s="52"/>
      <c r="D399" s="52"/>
      <c r="E399" s="52"/>
      <c r="F399" s="52"/>
      <c r="G399" s="52"/>
    </row>
    <row r="400" spans="1:7" s="43" customFormat="1" ht="13.8">
      <c r="A400" s="52"/>
      <c r="B400" s="52"/>
      <c r="C400" s="52"/>
      <c r="D400" s="52"/>
      <c r="E400" s="52"/>
      <c r="F400" s="52"/>
      <c r="G400" s="52"/>
    </row>
    <row r="401" spans="1:7" s="43" customFormat="1" ht="13.8">
      <c r="A401" s="52"/>
      <c r="B401" s="52"/>
      <c r="C401" s="52"/>
      <c r="D401" s="52"/>
      <c r="E401" s="52"/>
      <c r="F401" s="52"/>
      <c r="G401" s="52"/>
    </row>
    <row r="402" spans="1:7" s="43" customFormat="1" ht="13.8">
      <c r="A402" s="52"/>
      <c r="B402" s="52"/>
      <c r="C402" s="52"/>
      <c r="D402" s="52"/>
      <c r="E402" s="52"/>
      <c r="F402" s="52"/>
      <c r="G402" s="52"/>
    </row>
    <row r="403" spans="1:7" s="43" customFormat="1" ht="13.8">
      <c r="A403" s="52"/>
      <c r="B403" s="52"/>
      <c r="C403" s="52"/>
      <c r="D403" s="52"/>
      <c r="E403" s="52"/>
      <c r="F403" s="52"/>
      <c r="G403" s="52"/>
    </row>
    <row r="404" spans="1:7" s="43" customFormat="1" ht="13.8">
      <c r="A404" s="52"/>
      <c r="B404" s="52"/>
      <c r="C404" s="52"/>
      <c r="D404" s="52"/>
      <c r="E404" s="52"/>
      <c r="F404" s="52"/>
      <c r="G404" s="52"/>
    </row>
    <row r="405" spans="1:7" s="43" customFormat="1" ht="13.8">
      <c r="A405" s="52"/>
      <c r="B405" s="52"/>
      <c r="C405" s="52"/>
      <c r="D405" s="52"/>
      <c r="E405" s="52"/>
      <c r="F405" s="52"/>
      <c r="G405" s="52"/>
    </row>
    <row r="406" spans="1:7" s="43" customFormat="1" ht="13.8">
      <c r="A406" s="52"/>
      <c r="B406" s="52"/>
      <c r="C406" s="52"/>
      <c r="D406" s="52"/>
      <c r="E406" s="52"/>
      <c r="F406" s="52"/>
      <c r="G406" s="52"/>
    </row>
    <row r="407" spans="1:7" s="43" customFormat="1" ht="13.8">
      <c r="A407" s="52"/>
      <c r="B407" s="52"/>
      <c r="C407" s="52"/>
      <c r="D407" s="52"/>
      <c r="E407" s="52"/>
      <c r="F407" s="52"/>
      <c r="G407" s="52"/>
    </row>
    <row r="408" spans="1:7" s="43" customFormat="1" ht="13.8">
      <c r="A408" s="52"/>
      <c r="B408" s="52"/>
      <c r="C408" s="52"/>
      <c r="D408" s="52"/>
      <c r="E408" s="52"/>
      <c r="F408" s="52"/>
      <c r="G408" s="52"/>
    </row>
    <row r="409" spans="1:7" s="43" customFormat="1" ht="13.8">
      <c r="A409" s="52"/>
      <c r="B409" s="52"/>
      <c r="C409" s="52"/>
      <c r="D409" s="52"/>
      <c r="E409" s="52"/>
      <c r="F409" s="52"/>
      <c r="G409" s="52"/>
    </row>
    <row r="410" spans="1:7" s="43" customFormat="1" ht="13.8">
      <c r="A410" s="52"/>
      <c r="B410" s="52"/>
      <c r="C410" s="52"/>
      <c r="D410" s="52"/>
      <c r="E410" s="52"/>
      <c r="F410" s="52"/>
      <c r="G410" s="52"/>
    </row>
    <row r="411" spans="1:7" s="43" customFormat="1" ht="13.8">
      <c r="A411" s="52"/>
      <c r="B411" s="52"/>
      <c r="C411" s="52"/>
      <c r="D411" s="52"/>
      <c r="E411" s="52"/>
      <c r="F411" s="52"/>
      <c r="G411" s="52"/>
    </row>
    <row r="412" spans="1:7" s="43" customFormat="1" ht="13.8">
      <c r="A412" s="52"/>
      <c r="B412" s="52"/>
      <c r="C412" s="52"/>
      <c r="D412" s="52"/>
      <c r="E412" s="52"/>
      <c r="F412" s="52"/>
      <c r="G412" s="52"/>
    </row>
    <row r="413" spans="1:7" s="43" customFormat="1" ht="13.8">
      <c r="A413" s="52"/>
      <c r="B413" s="52"/>
      <c r="C413" s="52"/>
      <c r="D413" s="52"/>
      <c r="E413" s="52"/>
      <c r="F413" s="52"/>
      <c r="G413" s="52"/>
    </row>
    <row r="414" spans="1:7" s="43" customFormat="1" ht="13.8">
      <c r="A414" s="52"/>
      <c r="B414" s="52"/>
      <c r="C414" s="52"/>
      <c r="D414" s="52"/>
      <c r="E414" s="52"/>
      <c r="F414" s="52"/>
      <c r="G414" s="52"/>
    </row>
    <row r="415" spans="1:7" s="43" customFormat="1" ht="13.8">
      <c r="A415" s="52"/>
      <c r="B415" s="52"/>
      <c r="C415" s="52"/>
      <c r="D415" s="52"/>
      <c r="E415" s="52"/>
      <c r="F415" s="52"/>
      <c r="G415" s="52"/>
    </row>
    <row r="416" spans="1:7" s="43" customFormat="1" ht="13.8">
      <c r="A416" s="52"/>
      <c r="B416" s="52"/>
      <c r="C416" s="52"/>
      <c r="D416" s="52"/>
      <c r="E416" s="52"/>
      <c r="F416" s="52"/>
      <c r="G416" s="52"/>
    </row>
    <row r="417" spans="1:7" s="43" customFormat="1" ht="13.8">
      <c r="A417" s="52"/>
      <c r="B417" s="52"/>
      <c r="C417" s="52"/>
      <c r="D417" s="52"/>
      <c r="E417" s="52"/>
      <c r="F417" s="52"/>
      <c r="G417" s="52"/>
    </row>
    <row r="418" spans="1:7" s="43" customFormat="1" ht="13.8">
      <c r="A418" s="52"/>
      <c r="B418" s="52"/>
      <c r="C418" s="52"/>
      <c r="D418" s="52"/>
      <c r="E418" s="52"/>
      <c r="F418" s="52"/>
      <c r="G418" s="52"/>
    </row>
    <row r="419" spans="1:7" s="43" customFormat="1" ht="13.8">
      <c r="A419" s="52"/>
      <c r="B419" s="52"/>
      <c r="C419" s="52"/>
      <c r="D419" s="52"/>
      <c r="E419" s="52"/>
      <c r="F419" s="52"/>
      <c r="G419" s="52"/>
    </row>
    <row r="420" spans="1:7" s="43" customFormat="1" ht="13.8">
      <c r="A420" s="52"/>
      <c r="B420" s="52"/>
      <c r="C420" s="52"/>
      <c r="D420" s="52"/>
      <c r="E420" s="52"/>
      <c r="F420" s="52"/>
      <c r="G420" s="52"/>
    </row>
    <row r="421" spans="1:7" s="43" customFormat="1" ht="13.8">
      <c r="A421" s="52"/>
      <c r="B421" s="52"/>
      <c r="C421" s="52"/>
      <c r="D421" s="52"/>
      <c r="E421" s="52"/>
      <c r="F421" s="52"/>
      <c r="G421" s="52"/>
    </row>
    <row r="422" spans="1:7" s="43" customFormat="1" ht="13.8">
      <c r="A422" s="52"/>
      <c r="B422" s="52"/>
      <c r="C422" s="52"/>
      <c r="D422" s="52"/>
      <c r="E422" s="52"/>
      <c r="F422" s="52"/>
      <c r="G422" s="52"/>
    </row>
    <row r="423" spans="1:7" s="43" customFormat="1" ht="13.8">
      <c r="A423" s="52"/>
      <c r="B423" s="52"/>
      <c r="C423" s="52"/>
      <c r="D423" s="52"/>
      <c r="E423" s="52"/>
      <c r="F423" s="52"/>
      <c r="G423" s="52"/>
    </row>
    <row r="424" spans="1:7" s="43" customFormat="1" ht="13.8">
      <c r="A424" s="52"/>
      <c r="B424" s="52"/>
      <c r="C424" s="52"/>
      <c r="D424" s="52"/>
      <c r="E424" s="52"/>
      <c r="F424" s="52"/>
      <c r="G424" s="52"/>
    </row>
    <row r="425" spans="1:7" s="43" customFormat="1" ht="13.8">
      <c r="A425" s="52"/>
      <c r="B425" s="52"/>
      <c r="C425" s="52"/>
      <c r="D425" s="52"/>
      <c r="E425" s="52"/>
      <c r="F425" s="52"/>
      <c r="G425" s="52"/>
    </row>
    <row r="426" spans="1:7" s="43" customFormat="1" ht="13.8">
      <c r="A426" s="52"/>
      <c r="B426" s="52"/>
      <c r="C426" s="52"/>
      <c r="D426" s="52"/>
      <c r="E426" s="52"/>
      <c r="F426" s="52"/>
      <c r="G426" s="52"/>
    </row>
    <row r="427" spans="1:7" s="43" customFormat="1" ht="13.8">
      <c r="A427" s="52"/>
      <c r="B427" s="52"/>
      <c r="C427" s="52"/>
      <c r="D427" s="52"/>
      <c r="E427" s="52"/>
      <c r="F427" s="52"/>
      <c r="G427" s="52"/>
    </row>
    <row r="428" spans="1:7" s="43" customFormat="1" ht="13.8">
      <c r="A428" s="52"/>
      <c r="B428" s="52"/>
      <c r="C428" s="52"/>
      <c r="D428" s="52"/>
      <c r="E428" s="52"/>
      <c r="F428" s="52"/>
      <c r="G428" s="52"/>
    </row>
    <row r="429" spans="1:7" s="43" customFormat="1" ht="13.8">
      <c r="A429" s="52"/>
      <c r="B429" s="52"/>
      <c r="C429" s="52"/>
      <c r="D429" s="52"/>
      <c r="E429" s="52"/>
      <c r="F429" s="52"/>
      <c r="G429" s="52"/>
    </row>
    <row r="430" spans="1:7" s="43" customFormat="1" ht="13.8">
      <c r="A430" s="52"/>
      <c r="B430" s="52"/>
      <c r="C430" s="52"/>
      <c r="D430" s="52"/>
      <c r="E430" s="52"/>
      <c r="F430" s="52"/>
      <c r="G430" s="52"/>
    </row>
    <row r="431" spans="1:7" s="43" customFormat="1" ht="13.8">
      <c r="A431" s="52"/>
      <c r="B431" s="52"/>
      <c r="C431" s="52"/>
      <c r="D431" s="52"/>
      <c r="E431" s="52"/>
      <c r="F431" s="52"/>
      <c r="G431" s="52"/>
    </row>
    <row r="432" spans="1:7" s="43" customFormat="1" ht="13.8">
      <c r="A432" s="52"/>
      <c r="B432" s="52"/>
      <c r="C432" s="52"/>
      <c r="D432" s="52"/>
      <c r="E432" s="52"/>
      <c r="F432" s="52"/>
      <c r="G432" s="52"/>
    </row>
    <row r="433" spans="1:7" s="43" customFormat="1" ht="13.8">
      <c r="A433" s="52"/>
      <c r="B433" s="52"/>
      <c r="C433" s="52"/>
      <c r="D433" s="52"/>
      <c r="E433" s="52"/>
      <c r="F433" s="52"/>
      <c r="G433" s="52"/>
    </row>
    <row r="434" spans="1:7" s="43" customFormat="1" ht="13.8">
      <c r="A434" s="52"/>
      <c r="B434" s="52"/>
      <c r="C434" s="52"/>
      <c r="D434" s="52"/>
      <c r="E434" s="52"/>
      <c r="F434" s="52"/>
      <c r="G434" s="52"/>
    </row>
    <row r="435" spans="1:7" s="43" customFormat="1" ht="13.8">
      <c r="A435" s="52"/>
      <c r="B435" s="52"/>
      <c r="C435" s="52"/>
      <c r="D435" s="52"/>
      <c r="E435" s="52"/>
      <c r="F435" s="52"/>
      <c r="G435" s="52"/>
    </row>
    <row r="436" spans="1:7" s="43" customFormat="1" ht="13.8">
      <c r="A436" s="52"/>
      <c r="B436" s="52"/>
      <c r="C436" s="52"/>
      <c r="D436" s="52"/>
      <c r="E436" s="52"/>
      <c r="F436" s="52"/>
      <c r="G436" s="52"/>
    </row>
    <row r="437" spans="1:7" s="43" customFormat="1" ht="13.8">
      <c r="A437" s="52"/>
      <c r="B437" s="52"/>
      <c r="C437" s="52"/>
      <c r="D437" s="52"/>
      <c r="E437" s="52"/>
      <c r="F437" s="52"/>
      <c r="G437" s="52"/>
    </row>
    <row r="438" spans="1:7" s="43" customFormat="1" ht="13.8">
      <c r="A438" s="52"/>
      <c r="B438" s="52"/>
      <c r="C438" s="52"/>
      <c r="D438" s="52"/>
      <c r="E438" s="52"/>
      <c r="F438" s="52"/>
      <c r="G438" s="52"/>
    </row>
    <row r="439" spans="1:7" s="43" customFormat="1" ht="13.8">
      <c r="A439" s="52"/>
      <c r="B439" s="52"/>
      <c r="C439" s="52"/>
      <c r="D439" s="52"/>
      <c r="E439" s="52"/>
      <c r="F439" s="52"/>
      <c r="G439" s="52"/>
    </row>
    <row r="440" spans="1:7" s="43" customFormat="1" ht="13.8">
      <c r="A440" s="52"/>
      <c r="B440" s="52"/>
      <c r="C440" s="52"/>
      <c r="D440" s="52"/>
      <c r="E440" s="52"/>
      <c r="F440" s="52"/>
      <c r="G440" s="52"/>
    </row>
    <row r="441" spans="1:7" s="43" customFormat="1" ht="13.8">
      <c r="A441" s="52"/>
      <c r="B441" s="52"/>
      <c r="C441" s="52"/>
      <c r="D441" s="52"/>
      <c r="E441" s="52"/>
      <c r="F441" s="52"/>
      <c r="G441" s="52"/>
    </row>
    <row r="442" spans="1:7" s="43" customFormat="1" ht="13.8">
      <c r="A442" s="52"/>
      <c r="B442" s="52"/>
      <c r="C442" s="52"/>
      <c r="D442" s="52"/>
      <c r="E442" s="52"/>
      <c r="F442" s="52"/>
      <c r="G442" s="52"/>
    </row>
    <row r="443" spans="1:7" s="43" customFormat="1" ht="13.8">
      <c r="A443" s="52"/>
      <c r="B443" s="52"/>
      <c r="C443" s="52"/>
      <c r="D443" s="52"/>
      <c r="E443" s="52"/>
      <c r="F443" s="52"/>
      <c r="G443" s="52"/>
    </row>
    <row r="444" spans="1:7" s="43" customFormat="1" ht="13.8">
      <c r="A444" s="52"/>
      <c r="B444" s="52"/>
      <c r="C444" s="52"/>
      <c r="D444" s="52"/>
      <c r="E444" s="52"/>
      <c r="F444" s="52"/>
      <c r="G444" s="52"/>
    </row>
    <row r="445" spans="1:7" s="43" customFormat="1" ht="13.8">
      <c r="A445" s="52"/>
      <c r="B445" s="52"/>
      <c r="C445" s="52"/>
      <c r="D445" s="52"/>
      <c r="E445" s="52"/>
      <c r="F445" s="52"/>
      <c r="G445" s="52"/>
    </row>
    <row r="446" spans="1:7" s="43" customFormat="1" ht="13.8">
      <c r="A446" s="52"/>
      <c r="B446" s="52"/>
      <c r="C446" s="52"/>
      <c r="D446" s="52"/>
      <c r="E446" s="52"/>
      <c r="F446" s="52"/>
      <c r="G446" s="52"/>
    </row>
    <row r="447" spans="1:7" s="43" customFormat="1" ht="13.8">
      <c r="A447" s="52"/>
      <c r="B447" s="52"/>
      <c r="C447" s="52"/>
      <c r="D447" s="52"/>
      <c r="E447" s="52"/>
      <c r="F447" s="52"/>
      <c r="G447" s="52"/>
    </row>
    <row r="448" spans="1:7" s="43" customFormat="1" ht="13.8">
      <c r="A448" s="52"/>
      <c r="B448" s="52"/>
      <c r="C448" s="52"/>
      <c r="D448" s="52"/>
      <c r="E448" s="52"/>
      <c r="F448" s="52"/>
      <c r="G448" s="52"/>
    </row>
    <row r="449" spans="1:7" s="43" customFormat="1" ht="13.8">
      <c r="A449" s="52"/>
      <c r="B449" s="52"/>
      <c r="C449" s="52"/>
      <c r="D449" s="52"/>
      <c r="E449" s="52"/>
      <c r="F449" s="52"/>
      <c r="G449" s="52"/>
    </row>
    <row r="450" spans="1:7" s="43" customFormat="1" ht="13.8">
      <c r="A450" s="52"/>
      <c r="B450" s="52"/>
      <c r="C450" s="52"/>
      <c r="D450" s="52"/>
      <c r="E450" s="52"/>
      <c r="F450" s="52"/>
      <c r="G450" s="52"/>
    </row>
    <row r="451" spans="1:7" s="43" customFormat="1" ht="13.8">
      <c r="A451" s="52"/>
      <c r="B451" s="52"/>
      <c r="C451" s="52"/>
      <c r="D451" s="52"/>
      <c r="E451" s="52"/>
      <c r="F451" s="52"/>
      <c r="G451" s="52"/>
    </row>
    <row r="452" spans="1:7" s="43" customFormat="1" ht="13.8">
      <c r="A452" s="52"/>
      <c r="B452" s="52"/>
      <c r="C452" s="52"/>
      <c r="D452" s="52"/>
      <c r="E452" s="52"/>
      <c r="F452" s="52"/>
      <c r="G452" s="52"/>
    </row>
    <row r="453" spans="1:7" s="43" customFormat="1" ht="13.8">
      <c r="A453" s="52"/>
      <c r="B453" s="52"/>
      <c r="C453" s="52"/>
      <c r="D453" s="52"/>
      <c r="E453" s="52"/>
      <c r="F453" s="52"/>
      <c r="G453" s="52"/>
    </row>
    <row r="454" spans="1:7" s="43" customFormat="1" ht="13.8">
      <c r="A454" s="52"/>
      <c r="B454" s="52"/>
      <c r="C454" s="52"/>
      <c r="D454" s="52"/>
      <c r="E454" s="52"/>
      <c r="F454" s="52"/>
      <c r="G454" s="52"/>
    </row>
    <row r="455" spans="1:7" s="43" customFormat="1" ht="13.8">
      <c r="A455" s="52"/>
      <c r="B455" s="52"/>
      <c r="C455" s="52"/>
      <c r="D455" s="52"/>
      <c r="E455" s="52"/>
      <c r="F455" s="52"/>
      <c r="G455" s="52"/>
    </row>
    <row r="456" spans="1:7" s="43" customFormat="1" ht="13.8">
      <c r="A456" s="52"/>
      <c r="B456" s="52"/>
      <c r="C456" s="52"/>
      <c r="D456" s="52"/>
      <c r="E456" s="52"/>
      <c r="F456" s="52"/>
      <c r="G456" s="52"/>
    </row>
    <row r="457" spans="1:7" s="43" customFormat="1" ht="13.8">
      <c r="A457" s="52"/>
      <c r="B457" s="52"/>
      <c r="C457" s="52"/>
      <c r="D457" s="52"/>
      <c r="E457" s="52"/>
      <c r="F457" s="52"/>
      <c r="G457" s="52"/>
    </row>
    <row r="458" spans="1:7" s="43" customFormat="1" ht="13.8">
      <c r="A458" s="52"/>
      <c r="B458" s="52"/>
      <c r="C458" s="52"/>
      <c r="D458" s="52"/>
      <c r="E458" s="52"/>
      <c r="F458" s="52"/>
      <c r="G458" s="52"/>
    </row>
    <row r="459" spans="1:7" s="43" customFormat="1" ht="13.8">
      <c r="A459" s="52"/>
      <c r="B459" s="52"/>
      <c r="C459" s="52"/>
      <c r="D459" s="52"/>
      <c r="E459" s="52"/>
      <c r="F459" s="52"/>
      <c r="G459" s="52"/>
    </row>
    <row r="460" spans="1:7" s="43" customFormat="1" ht="13.8">
      <c r="A460" s="52"/>
      <c r="B460" s="52"/>
      <c r="C460" s="52"/>
      <c r="D460" s="52"/>
      <c r="E460" s="52"/>
      <c r="F460" s="52"/>
      <c r="G460" s="52"/>
    </row>
    <row r="461" spans="1:7" s="43" customFormat="1" ht="13.8">
      <c r="A461" s="52"/>
      <c r="B461" s="52"/>
      <c r="C461" s="52"/>
      <c r="D461" s="52"/>
      <c r="E461" s="52"/>
      <c r="F461" s="52"/>
      <c r="G461" s="52"/>
    </row>
    <row r="462" spans="1:7" s="43" customFormat="1" ht="13.8">
      <c r="A462" s="52"/>
      <c r="B462" s="52"/>
      <c r="C462" s="52"/>
      <c r="D462" s="52"/>
      <c r="E462" s="52"/>
      <c r="F462" s="52"/>
      <c r="G462" s="52"/>
    </row>
    <row r="463" spans="1:7" s="43" customFormat="1" ht="13.8">
      <c r="A463" s="52"/>
      <c r="B463" s="52"/>
      <c r="C463" s="52"/>
      <c r="D463" s="52"/>
      <c r="E463" s="52"/>
      <c r="F463" s="52"/>
      <c r="G463" s="52"/>
    </row>
    <row r="464" spans="1:7" s="43" customFormat="1" ht="13.8">
      <c r="A464" s="52"/>
      <c r="B464" s="52"/>
      <c r="C464" s="52"/>
      <c r="D464" s="52"/>
      <c r="E464" s="52"/>
      <c r="F464" s="52"/>
      <c r="G464" s="52"/>
    </row>
    <row r="465" spans="1:7" s="43" customFormat="1" ht="13.8">
      <c r="A465" s="52"/>
      <c r="B465" s="52"/>
      <c r="C465" s="52"/>
      <c r="D465" s="52"/>
      <c r="E465" s="52"/>
      <c r="F465" s="52"/>
      <c r="G465" s="52"/>
    </row>
    <row r="466" spans="1:7" s="43" customFormat="1" ht="13.8">
      <c r="A466" s="52"/>
      <c r="B466" s="52"/>
      <c r="C466" s="52"/>
      <c r="D466" s="52"/>
      <c r="E466" s="52"/>
      <c r="F466" s="52"/>
      <c r="G466" s="52"/>
    </row>
    <row r="467" spans="1:7" s="43" customFormat="1" ht="13.8">
      <c r="A467" s="52"/>
      <c r="B467" s="52"/>
      <c r="C467" s="52"/>
      <c r="D467" s="52"/>
      <c r="E467" s="52"/>
      <c r="F467" s="52"/>
      <c r="G467" s="52"/>
    </row>
    <row r="468" spans="1:7" s="43" customFormat="1" ht="13.8">
      <c r="A468" s="52"/>
      <c r="B468" s="52"/>
      <c r="C468" s="52"/>
      <c r="D468" s="52"/>
      <c r="E468" s="52"/>
      <c r="F468" s="52"/>
      <c r="G468" s="52"/>
    </row>
    <row r="469" spans="1:7" s="43" customFormat="1" ht="13.8">
      <c r="A469" s="52"/>
      <c r="B469" s="52"/>
      <c r="C469" s="52"/>
      <c r="D469" s="52"/>
      <c r="E469" s="52"/>
      <c r="F469" s="52"/>
      <c r="G469" s="52"/>
    </row>
    <row r="470" spans="1:7" s="43" customFormat="1" ht="13.8">
      <c r="A470" s="52"/>
      <c r="B470" s="52"/>
      <c r="C470" s="52"/>
      <c r="D470" s="52"/>
      <c r="E470" s="52"/>
      <c r="F470" s="52"/>
      <c r="G470" s="52"/>
    </row>
    <row r="471" spans="1:7" s="43" customFormat="1" ht="13.8">
      <c r="A471" s="52"/>
      <c r="B471" s="52"/>
      <c r="C471" s="52"/>
      <c r="D471" s="52"/>
      <c r="E471" s="52"/>
      <c r="F471" s="52"/>
      <c r="G471" s="52"/>
    </row>
  </sheetData>
  <sheetProtection algorithmName="SHA-512" hashValue="FHOILJwssx/TWWXJnKrgdXjlmWEQFcj8sOQ9y0R9RoBuH2z75XMjxO/pU/lhs02fusVV8EelJtfXE99lLgffYA==" saltValue="fn/7dQ2MSsQvzqLwKwvLiw==" spinCount="100000" sheet="1" formatCells="0" formatColumns="0" formatRows="0"/>
  <mergeCells count="80">
    <mergeCell ref="E56:J56"/>
    <mergeCell ref="K56:L56"/>
    <mergeCell ref="F58:L58"/>
    <mergeCell ref="F59:L69"/>
    <mergeCell ref="A60:C60"/>
    <mergeCell ref="C63:E63"/>
    <mergeCell ref="A64:E64"/>
    <mergeCell ref="D66:E66"/>
    <mergeCell ref="E53:L53"/>
    <mergeCell ref="E54:H54"/>
    <mergeCell ref="I54:L54"/>
    <mergeCell ref="E55:J55"/>
    <mergeCell ref="K55:L55"/>
    <mergeCell ref="F50:G50"/>
    <mergeCell ref="H50:I50"/>
    <mergeCell ref="J50:K50"/>
    <mergeCell ref="F51:G51"/>
    <mergeCell ref="H51:I51"/>
    <mergeCell ref="J51:K51"/>
    <mergeCell ref="J46:K46"/>
    <mergeCell ref="F47:G47"/>
    <mergeCell ref="H47:I47"/>
    <mergeCell ref="J47:K47"/>
    <mergeCell ref="F48:G48"/>
    <mergeCell ref="H48:I48"/>
    <mergeCell ref="J48:K48"/>
    <mergeCell ref="F49:G49"/>
    <mergeCell ref="H49:I49"/>
    <mergeCell ref="J49:K49"/>
    <mergeCell ref="E36:I36"/>
    <mergeCell ref="E34:K34"/>
    <mergeCell ref="E35:J35"/>
    <mergeCell ref="E37:I37"/>
    <mergeCell ref="E38:I38"/>
    <mergeCell ref="E39:K39"/>
    <mergeCell ref="E40:K40"/>
    <mergeCell ref="E42:K42"/>
    <mergeCell ref="E43:K43"/>
    <mergeCell ref="E44:K44"/>
    <mergeCell ref="E45:K45"/>
    <mergeCell ref="F46:G46"/>
    <mergeCell ref="H46:I46"/>
    <mergeCell ref="A30:C30"/>
    <mergeCell ref="E30:I30"/>
    <mergeCell ref="E31:I31"/>
    <mergeCell ref="E32:I32"/>
    <mergeCell ref="E33:K33"/>
    <mergeCell ref="E20:L20"/>
    <mergeCell ref="E21:J21"/>
    <mergeCell ref="D22:L23"/>
    <mergeCell ref="E19:L19"/>
    <mergeCell ref="E26:J26"/>
    <mergeCell ref="F13:L13"/>
    <mergeCell ref="F14:L14"/>
    <mergeCell ref="F15:L15"/>
    <mergeCell ref="F16:L16"/>
    <mergeCell ref="E18:L18"/>
    <mergeCell ref="F17:L17"/>
    <mergeCell ref="F12:L12"/>
    <mergeCell ref="A1:E7"/>
    <mergeCell ref="I1:L1"/>
    <mergeCell ref="I2:J2"/>
    <mergeCell ref="I4:L4"/>
    <mergeCell ref="I5:J5"/>
    <mergeCell ref="A9:L9"/>
    <mergeCell ref="A12:C12"/>
    <mergeCell ref="A10:C10"/>
    <mergeCell ref="E10:L10"/>
    <mergeCell ref="E11:F11"/>
    <mergeCell ref="G11:L11"/>
    <mergeCell ref="A23:C23"/>
    <mergeCell ref="E24:L24"/>
    <mergeCell ref="E25:J25"/>
    <mergeCell ref="K25:L25"/>
    <mergeCell ref="K26:L26"/>
    <mergeCell ref="A27:B27"/>
    <mergeCell ref="E27:K27"/>
    <mergeCell ref="E28:K28"/>
    <mergeCell ref="A29:C29"/>
    <mergeCell ref="E29:K29"/>
  </mergeCells>
  <pageMargins left="0.25" right="0.25" top="0.75" bottom="0.55125000000000002" header="0.3" footer="0.3"/>
  <pageSetup paperSize="9" scale="60" orientation="portrait" r:id="rId1"/>
  <headerFooter>
    <oddHeader xml:space="preserve">&amp;C&amp;"-,Bold"&amp;18&amp;UST VINCENT DE PAUL SOCIETY - QUARTERLY FINANCIAL RETURN - COUNCIL&amp;16
&amp;"-,Regular"&amp;UEMAIL FULL WORKBOOK TO &amp;"-,Bold"quarterlyreturn@svp.org.uk </oddHeader>
    <oddFooter>&amp;C&amp;"-,Bold Italic"&amp;17&amp;KFF0000Please return the Quarterly Financial form no later than the 31st October 2026. Thank you for sending this form in on time</oddFooter>
  </headerFooter>
  <customProperties>
    <customPr name="GUID" r:id="rId2"/>
  </customProperties>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89208B4CFE45D45994A301009136401" ma:contentTypeVersion="20" ma:contentTypeDescription="Create a new document." ma:contentTypeScope="" ma:versionID="a5c000586693139237bfef91d954a9c6">
  <xsd:schema xmlns:xsd="http://www.w3.org/2001/XMLSchema" xmlns:xs="http://www.w3.org/2001/XMLSchema" xmlns:p="http://schemas.microsoft.com/office/2006/metadata/properties" xmlns:ns2="e3b0eb3b-898c-4042-856b-66aa47381bc3" xmlns:ns3="4b723ef8-13a0-4266-bb60-818051ee9e88" xmlns:ns4="3a9a9d37-81da-4a68-b11c-9463183c09b8" targetNamespace="http://schemas.microsoft.com/office/2006/metadata/properties" ma:root="true" ma:fieldsID="275c5f75f62534119dc13d16471c7c93" ns2:_="" ns3:_="" ns4:_="">
    <xsd:import namespace="e3b0eb3b-898c-4042-856b-66aa47381bc3"/>
    <xsd:import namespace="4b723ef8-13a0-4266-bb60-818051ee9e88"/>
    <xsd:import namespace="3a9a9d37-81da-4a68-b11c-9463183c09b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Location" minOccurs="0"/>
                <xsd:element ref="ns2:_x0032_1_x002f_07_x002f_2021" minOccurs="0"/>
                <xsd:element ref="ns2:MediaLengthInSeconds" minOccurs="0"/>
                <xsd:element ref="ns2:lcf76f155ced4ddcb4097134ff3c332f" minOccurs="0"/>
                <xsd:element ref="ns4:TaxCatchAll" minOccurs="0"/>
                <xsd:element ref="ns2:MediaServiceObjectDetectorVersions" minOccurs="0"/>
                <xsd:element ref="ns2:MediaServiceSearchProperties" minOccurs="0"/>
                <xsd:element ref="ns2:Count"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3b0eb3b-898c-4042-856b-66aa47381bc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_x0032_1_x002f_07_x002f_2021" ma:index="20" nillable="true" ma:displayName="21/07/2021" ma:format="DateOnly" ma:internalName="_x0032_1_x002f_07_x002f_2021">
      <xsd:simpleType>
        <xsd:restriction base="dms:DateTime"/>
      </xsd:simpleType>
    </xsd:element>
    <xsd:element name="MediaLengthInSeconds" ma:index="21" nillable="true" ma:displayName="MediaLengthInSeconds" ma:hidden="true"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f99432c2-4521-4875-abf8-199fed05e37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Count" ma:index="27" nillable="true" ma:displayName="Count" ma:decimals="0" ma:format="Dropdown" ma:internalName="Count" ma:percentage="FALSE">
      <xsd:simpleType>
        <xsd:restriction base="dms:Number">
          <xsd:minInclusive value="0"/>
        </xsd:restriction>
      </xsd:simpleType>
    </xsd:element>
  </xsd:schema>
  <xsd:schema xmlns:xsd="http://www.w3.org/2001/XMLSchema" xmlns:xs="http://www.w3.org/2001/XMLSchema" xmlns:dms="http://schemas.microsoft.com/office/2006/documentManagement/types" xmlns:pc="http://schemas.microsoft.com/office/infopath/2007/PartnerControls" targetNamespace="4b723ef8-13a0-4266-bb60-818051ee9e88"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a9a9d37-81da-4a68-b11c-9463183c09b8" elementFormDefault="qualified">
    <xsd:import namespace="http://schemas.microsoft.com/office/2006/documentManagement/types"/>
    <xsd:import namespace="http://schemas.microsoft.com/office/infopath/2007/PartnerControls"/>
    <xsd:element name="TaxCatchAll" ma:index="24" nillable="true" ma:displayName="Taxonomy Catch All Column" ma:hidden="true" ma:list="{13cf8700-bb15-4096-81f7-874ae5245399}" ma:internalName="TaxCatchAll" ma:showField="CatchAllData" ma:web="3a9a9d37-81da-4a68-b11c-9463183c09b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Count xmlns="e3b0eb3b-898c-4042-856b-66aa47381bc3" xsi:nil="true"/>
    <_x0032_1_x002f_07_x002f_2021 xmlns="e3b0eb3b-898c-4042-856b-66aa47381bc3" xsi:nil="true"/>
    <TaxCatchAll xmlns="3a9a9d37-81da-4a68-b11c-9463183c09b8" xsi:nil="true"/>
    <lcf76f155ced4ddcb4097134ff3c332f xmlns="e3b0eb3b-898c-4042-856b-66aa47381bc3">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8AEDD774-3610-402B-89D0-B78893133F3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3b0eb3b-898c-4042-856b-66aa47381bc3"/>
    <ds:schemaRef ds:uri="4b723ef8-13a0-4266-bb60-818051ee9e88"/>
    <ds:schemaRef ds:uri="3a9a9d37-81da-4a68-b11c-9463183c09b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D0492F5-0011-4EC8-A1BF-0209ABDFDA11}">
  <ds:schemaRefs>
    <ds:schemaRef ds:uri="http://schemas.microsoft.com/sharepoint/v3/contenttype/forms"/>
  </ds:schemaRefs>
</ds:datastoreItem>
</file>

<file path=customXml/itemProps3.xml><?xml version="1.0" encoding="utf-8"?>
<ds:datastoreItem xmlns:ds="http://schemas.openxmlformats.org/officeDocument/2006/customXml" ds:itemID="{C4ABED5A-31B3-42AD-A0B7-AD54B9C2F469}">
  <ds:schemaRefs>
    <ds:schemaRef ds:uri="http://purl.org/dc/terms/"/>
    <ds:schemaRef ds:uri="http://schemas.microsoft.com/office/infopath/2007/PartnerControls"/>
    <ds:schemaRef ds:uri="4b723ef8-13a0-4266-bb60-818051ee9e88"/>
    <ds:schemaRef ds:uri="http://schemas.microsoft.com/office/2006/documentManagement/types"/>
    <ds:schemaRef ds:uri="http://schemas.microsoft.com/office/2006/metadata/properties"/>
    <ds:schemaRef ds:uri="http://purl.org/dc/dcmitype/"/>
    <ds:schemaRef ds:uri="http://schemas.openxmlformats.org/package/2006/metadata/core-properties"/>
    <ds:schemaRef ds:uri="http://www.w3.org/XML/1998/namespace"/>
    <ds:schemaRef ds:uri="http://purl.org/dc/elements/1.1/"/>
    <ds:schemaRef ds:uri="3a9a9d37-81da-4a68-b11c-9463183c09b8"/>
    <ds:schemaRef ds:uri="e3b0eb3b-898c-4042-856b-66aa47381bc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38</vt:i4>
      </vt:variant>
      <vt:variant>
        <vt:lpstr>Named Ranges</vt:lpstr>
      </vt:variant>
      <vt:variant>
        <vt:i4>14</vt:i4>
      </vt:variant>
    </vt:vector>
  </HeadingPairs>
  <TitlesOfParts>
    <vt:vector size="52" baseType="lpstr">
      <vt:lpstr>Guidance Notes</vt:lpstr>
      <vt:lpstr>Info about Council</vt:lpstr>
      <vt:lpstr>Petty Cash Record</vt:lpstr>
      <vt:lpstr>Jun 26 Return</vt:lpstr>
      <vt:lpstr>Jun 26 Book</vt:lpstr>
      <vt:lpstr>Jun 26 Restricted</vt:lpstr>
      <vt:lpstr>Jun 26 GA Claim Form </vt:lpstr>
      <vt:lpstr>Jun 25 Report</vt:lpstr>
      <vt:lpstr>Sep 26 Return</vt:lpstr>
      <vt:lpstr>Sep 26 Book</vt:lpstr>
      <vt:lpstr>Sep 26 Restricted</vt:lpstr>
      <vt:lpstr>Sep 26 GA Claim Form</vt:lpstr>
      <vt:lpstr>Sep 25 Report</vt:lpstr>
      <vt:lpstr>Dec 26 Return</vt:lpstr>
      <vt:lpstr>Dec 26 Book</vt:lpstr>
      <vt:lpstr>Dec 26 Restricted</vt:lpstr>
      <vt:lpstr>Dec 26 GA Claim Form</vt:lpstr>
      <vt:lpstr>Dec 25 Report</vt:lpstr>
      <vt:lpstr>Mar 27 Return</vt:lpstr>
      <vt:lpstr>Mar 27 Book</vt:lpstr>
      <vt:lpstr>Mar 27 Restricted</vt:lpstr>
      <vt:lpstr>Mar 27 GA Claim Form</vt:lpstr>
      <vt:lpstr>Mar 26 Report</vt:lpstr>
      <vt:lpstr>What's Changed</vt:lpstr>
      <vt:lpstr>Being a Treasurer</vt:lpstr>
      <vt:lpstr>SVP Guidelines</vt:lpstr>
      <vt:lpstr>How To</vt:lpstr>
      <vt:lpstr>FAQs</vt:lpstr>
      <vt:lpstr>GA Claim Form Instructions</vt:lpstr>
      <vt:lpstr>GA Instructions</vt:lpstr>
      <vt:lpstr>GA Declaration Form</vt:lpstr>
      <vt:lpstr>GAD for Sponsored Events </vt:lpstr>
      <vt:lpstr>Correct use of Fund Guidance</vt:lpstr>
      <vt:lpstr>Restricted Income Guidance</vt:lpstr>
      <vt:lpstr>Finance Policy Gift Aid</vt:lpstr>
      <vt:lpstr>Finance Policy Banking Procedur</vt:lpstr>
      <vt:lpstr>Finance Policy Use of Funds</vt:lpstr>
      <vt:lpstr>CC Info</vt:lpstr>
      <vt:lpstr>'Sep 26 Book'!Bank_ReconciliationJun17</vt:lpstr>
      <vt:lpstr>Bank_ReconciliationJun17</vt:lpstr>
      <vt:lpstr>Bank_ReconciliationSep17</vt:lpstr>
      <vt:lpstr>CentralCouncils</vt:lpstr>
      <vt:lpstr>INCOME_Jun17</vt:lpstr>
      <vt:lpstr>INCOME_Sep17</vt:lpstr>
      <vt:lpstr>'Dec 26 Return'!Print_Area</vt:lpstr>
      <vt:lpstr>'Info about Council'!Print_Area</vt:lpstr>
      <vt:lpstr>'Jun 26 Book'!Print_Area</vt:lpstr>
      <vt:lpstr>'Mar 27 Return'!Print_Area</vt:lpstr>
      <vt:lpstr>'Sep 26 Book'!Print_Area</vt:lpstr>
      <vt:lpstr>'Sep 26 Return'!Print_Area</vt:lpstr>
      <vt:lpstr>'Jun 26 Book'!Print_Titles</vt:lpstr>
      <vt:lpstr>'Sep 26 Book'!Print_Titles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Qubra Bibi</dc:creator>
  <cp:lastModifiedBy>Qubra Bibi</cp:lastModifiedBy>
  <dcterms:created xsi:type="dcterms:W3CDTF">2025-03-12T11:31:48Z</dcterms:created>
  <dcterms:modified xsi:type="dcterms:W3CDTF">2026-03-24T15:18:27Z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UID">
    <vt:lpwstr>6ceea418-29f1-49b1-b4ad-89ed8a499bab</vt:lpwstr>
  </property>
  <property fmtid="{D5CDD505-2E9C-101B-9397-08002B2CF9AE}" pid="3" name="ContentTypeId">
    <vt:lpwstr>0x010100689208B4CFE45D45994A301009136401</vt:lpwstr>
  </property>
  <property fmtid="{D5CDD505-2E9C-101B-9397-08002B2CF9AE}" pid="4" name="MediaServiceImageTags">
    <vt:lpwstr/>
  </property>
</Properties>
</file>